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sheet1!$A$2:$J$39</definedName>
    <definedName name="_xlnm.Print_Area" localSheetId="0">sheet1!$A$1:$J$39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<sst xmlns="http://schemas.openxmlformats.org/spreadsheetml/2006/main" count="165" uniqueCount="101">
  <si>
    <t>保亭黎族苗族自治县2023年公开招聘事业单位工作人员（第二批）高中学科教师、县中医医院考试总成绩及入围体检人员名单</t>
  </si>
  <si>
    <t>序号</t>
  </si>
  <si>
    <t>姓名</t>
  </si>
  <si>
    <t>准考证号</t>
  </si>
  <si>
    <t>报考岗位</t>
  </si>
  <si>
    <t>笔试成绩</t>
  </si>
  <si>
    <t>面试成绩</t>
  </si>
  <si>
    <t>考试总成绩</t>
  </si>
  <si>
    <t>岗位排名</t>
  </si>
  <si>
    <t>是否
入围体检</t>
  </si>
  <si>
    <t>备注</t>
  </si>
  <si>
    <t>唐文珍</t>
  </si>
  <si>
    <t>240107018306</t>
  </si>
  <si>
    <t>【县中医医院】中医治未病、针灸推拿、康复科医师/专技岗位</t>
  </si>
  <si>
    <t>是</t>
  </si>
  <si>
    <t>吴芳</t>
  </si>
  <si>
    <t>240107018307</t>
  </si>
  <si>
    <t>李群萍</t>
  </si>
  <si>
    <t>240107018308</t>
  </si>
  <si>
    <t>否</t>
  </si>
  <si>
    <t>陈思宏</t>
  </si>
  <si>
    <t>240107018505</t>
  </si>
  <si>
    <t>【县中医医院】中医内科、老年科医师/专技岗位</t>
  </si>
  <si>
    <t>冯冏</t>
  </si>
  <si>
    <t>240107018508</t>
  </si>
  <si>
    <t>曾善显</t>
  </si>
  <si>
    <t>240107018512</t>
  </si>
  <si>
    <t>符剑华</t>
  </si>
  <si>
    <t>240107018513</t>
  </si>
  <si>
    <t>何小龙</t>
  </si>
  <si>
    <t>240107018502</t>
  </si>
  <si>
    <t>彭思榕</t>
  </si>
  <si>
    <t>240107018616</t>
  </si>
  <si>
    <t>【县中医医院】针灸推拿科、康复科医师/专技岗位</t>
  </si>
  <si>
    <t>陈延德</t>
  </si>
  <si>
    <t>240107018609</t>
  </si>
  <si>
    <t>林少雅</t>
  </si>
  <si>
    <t>240107018608</t>
  </si>
  <si>
    <t>黄淑梅</t>
  </si>
  <si>
    <t>240107018615</t>
  </si>
  <si>
    <t>符薇</t>
  </si>
  <si>
    <t>240107018610</t>
  </si>
  <si>
    <t>孙思尚</t>
  </si>
  <si>
    <t>240107018613</t>
  </si>
  <si>
    <t>黄宏宝</t>
  </si>
  <si>
    <t>240107018607</t>
  </si>
  <si>
    <t>—</t>
  </si>
  <si>
    <t>面试缺考</t>
  </si>
  <si>
    <t>于敏</t>
  </si>
  <si>
    <t>240107018417</t>
  </si>
  <si>
    <t>【县中医医院】医务部/专技岗位</t>
  </si>
  <si>
    <t>吴子星</t>
  </si>
  <si>
    <t>240107018304</t>
  </si>
  <si>
    <t>【县中医医院】内科/专技岗位</t>
  </si>
  <si>
    <t>王玉国</t>
  </si>
  <si>
    <t>240107018302</t>
  </si>
  <si>
    <t>潘明敏</t>
  </si>
  <si>
    <t>240107018407</t>
  </si>
  <si>
    <t>【县中医医院】检验科技师/专技岗位</t>
  </si>
  <si>
    <t>李金艳</t>
  </si>
  <si>
    <t>240107018413</t>
  </si>
  <si>
    <t>陈应秋</t>
  </si>
  <si>
    <t>240107018624</t>
  </si>
  <si>
    <t>【县中医医院】护理部/专技岗位</t>
  </si>
  <si>
    <t>林芬</t>
  </si>
  <si>
    <t>240107018623</t>
  </si>
  <si>
    <t>吴焕丹</t>
  </si>
  <si>
    <t>240107018625</t>
  </si>
  <si>
    <t>翁云惠</t>
  </si>
  <si>
    <t>240107018209</t>
  </si>
  <si>
    <t>【高中学科教师】政治教师</t>
  </si>
  <si>
    <t>黄志灵</t>
  </si>
  <si>
    <t>240107018202</t>
  </si>
  <si>
    <t>杨艳芳</t>
  </si>
  <si>
    <t>240107018225</t>
  </si>
  <si>
    <t>高露露</t>
  </si>
  <si>
    <t>240107018107</t>
  </si>
  <si>
    <t>【高中学科教师】英语教师</t>
  </si>
  <si>
    <t>蔡爱柳</t>
  </si>
  <si>
    <t>240107018116</t>
  </si>
  <si>
    <t>杨平碗</t>
  </si>
  <si>
    <t>240107018108</t>
  </si>
  <si>
    <t>李雨娜</t>
  </si>
  <si>
    <t>240107018102</t>
  </si>
  <si>
    <t>羊颜媛</t>
  </si>
  <si>
    <t>240107017910</t>
  </si>
  <si>
    <t>【高中学科教师】音乐教师</t>
  </si>
  <si>
    <t>李柔仙</t>
  </si>
  <si>
    <t>240107017911</t>
  </si>
  <si>
    <t>陈丽芽</t>
  </si>
  <si>
    <t>240107017909</t>
  </si>
  <si>
    <t>陈燕繁</t>
  </si>
  <si>
    <t>240107018020</t>
  </si>
  <si>
    <t>【高中学科教师】心理教师</t>
  </si>
  <si>
    <t>蔡依嫚</t>
  </si>
  <si>
    <t>240107018028</t>
  </si>
  <si>
    <t>林楚晰</t>
  </si>
  <si>
    <t>240107018004</t>
  </si>
  <si>
    <t>洪利吉</t>
  </si>
  <si>
    <t>240107017907</t>
  </si>
  <si>
    <t>【高中学科教师】数学教师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</si>
</sst>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</numFmts>
  <fonts count="23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39"/>
  <sheetViews>
    <sheetView tabSelected="1" zoomScale="85" zoomScaleNormal="85" zoomScaleSheetLayoutView="85" workbookViewId="0">
      <selection activeCell="J5" sqref="J5"/>
    </sheetView>
  </sheetViews>
  <sheetFormatPr defaultColWidth="9" defaultRowHeight="14.25"/>
  <cols>
    <col min="1" max="1" width="6.625" style="1" customWidth="1"/>
    <col min="2" max="2" width="8.75" style="1" customWidth="1"/>
    <col min="3" max="3" width="17.375" style="2" customWidth="1"/>
    <col min="4" max="4" width="73.375" style="1" customWidth="1"/>
    <col min="5" max="6" width="11.875" style="3" customWidth="1"/>
    <col min="7" max="7" width="14.55" style="3" customWidth="1"/>
    <col min="8" max="8" width="12.625" style="4" customWidth="1"/>
    <col min="9" max="10" width="12.625" style="3" customWidth="1"/>
  </cols>
  <sheetData>
    <row r="1" ht="7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8" t="s">
        <v>10</v>
      </c>
    </row>
    <row r="3" ht="45" customHeight="1" spans="1:10">
      <c r="A3" s="11">
        <v>1</v>
      </c>
      <c r="B3" s="11" t="s">
        <v>11</v>
      </c>
      <c r="C3" s="12" t="s">
        <v>12</v>
      </c>
      <c r="D3" s="11" t="s">
        <v>13</v>
      </c>
      <c r="E3" s="13">
        <v>79.55</v>
      </c>
      <c r="F3" s="13">
        <v>71.4</v>
      </c>
      <c r="G3" s="13">
        <f>E3*0.6+F3*0.4</f>
        <v>76.29</v>
      </c>
      <c r="H3" s="12">
        <v>1</v>
      </c>
      <c r="I3" s="13" t="s">
        <v>14</v>
      </c>
      <c r="J3" s="13"/>
    </row>
    <row r="4" ht="45" customHeight="1" spans="1:10">
      <c r="A4" s="11">
        <v>2</v>
      </c>
      <c r="B4" s="11" t="s">
        <v>15</v>
      </c>
      <c r="C4" s="12" t="s">
        <v>16</v>
      </c>
      <c r="D4" s="11" t="s">
        <v>13</v>
      </c>
      <c r="E4" s="13">
        <v>79.94</v>
      </c>
      <c r="F4" s="13">
        <v>68.7</v>
      </c>
      <c r="G4" s="13">
        <f t="shared" ref="G4:G16" si="0">E4*0.6+F4*0.4</f>
        <v>75.444</v>
      </c>
      <c r="H4" s="12">
        <v>2</v>
      </c>
      <c r="I4" s="13" t="s">
        <v>14</v>
      </c>
      <c r="J4" s="13"/>
    </row>
    <row r="5" ht="45" customHeight="1" spans="1:10">
      <c r="A5" s="11">
        <v>3</v>
      </c>
      <c r="B5" s="11" t="s">
        <v>17</v>
      </c>
      <c r="C5" s="12" t="s">
        <v>18</v>
      </c>
      <c r="D5" s="11" t="s">
        <v>13</v>
      </c>
      <c r="E5" s="13">
        <v>82.07</v>
      </c>
      <c r="F5" s="13">
        <v>63.6</v>
      </c>
      <c r="G5" s="13">
        <f t="shared" si="0"/>
        <v>74.682</v>
      </c>
      <c r="H5" s="12">
        <v>3</v>
      </c>
      <c r="I5" s="13" t="s">
        <v>19</v>
      </c>
      <c r="J5" s="13"/>
    </row>
    <row r="6" ht="45" customHeight="1" spans="1:10">
      <c r="A6" s="11">
        <v>4</v>
      </c>
      <c r="B6" s="11" t="s">
        <v>20</v>
      </c>
      <c r="C6" s="12" t="s">
        <v>21</v>
      </c>
      <c r="D6" s="11" t="s">
        <v>22</v>
      </c>
      <c r="E6" s="13">
        <v>73</v>
      </c>
      <c r="F6" s="13">
        <v>87.7</v>
      </c>
      <c r="G6" s="13">
        <f t="shared" si="0"/>
        <v>78.88</v>
      </c>
      <c r="H6" s="12">
        <v>1</v>
      </c>
      <c r="I6" s="13" t="s">
        <v>14</v>
      </c>
      <c r="J6" s="13"/>
    </row>
    <row r="7" ht="45" customHeight="1" spans="1:10">
      <c r="A7" s="11">
        <v>5</v>
      </c>
      <c r="B7" s="11" t="s">
        <v>23</v>
      </c>
      <c r="C7" s="12" t="s">
        <v>24</v>
      </c>
      <c r="D7" s="11" t="s">
        <v>22</v>
      </c>
      <c r="E7" s="13">
        <v>71.78</v>
      </c>
      <c r="F7" s="13">
        <v>72.4</v>
      </c>
      <c r="G7" s="13">
        <f t="shared" si="0"/>
        <v>72.028</v>
      </c>
      <c r="H7" s="12">
        <v>2</v>
      </c>
      <c r="I7" s="13" t="s">
        <v>14</v>
      </c>
      <c r="J7" s="13"/>
    </row>
    <row r="8" ht="45" customHeight="1" spans="1:10">
      <c r="A8" s="11">
        <v>6</v>
      </c>
      <c r="B8" s="11" t="s">
        <v>25</v>
      </c>
      <c r="C8" s="12" t="s">
        <v>26</v>
      </c>
      <c r="D8" s="11" t="s">
        <v>22</v>
      </c>
      <c r="E8" s="13">
        <v>68.43</v>
      </c>
      <c r="F8" s="13">
        <v>77.2</v>
      </c>
      <c r="G8" s="13">
        <f t="shared" si="0"/>
        <v>71.938</v>
      </c>
      <c r="H8" s="12">
        <v>3</v>
      </c>
      <c r="I8" s="13" t="s">
        <v>14</v>
      </c>
      <c r="J8" s="13"/>
    </row>
    <row r="9" ht="45" customHeight="1" spans="1:10">
      <c r="A9" s="11">
        <v>7</v>
      </c>
      <c r="B9" s="11" t="s">
        <v>27</v>
      </c>
      <c r="C9" s="12" t="s">
        <v>28</v>
      </c>
      <c r="D9" s="11" t="s">
        <v>22</v>
      </c>
      <c r="E9" s="13">
        <v>71.52</v>
      </c>
      <c r="F9" s="13">
        <v>72</v>
      </c>
      <c r="G9" s="13">
        <f t="shared" si="0"/>
        <v>71.712</v>
      </c>
      <c r="H9" s="12">
        <v>4</v>
      </c>
      <c r="I9" s="13" t="s">
        <v>14</v>
      </c>
      <c r="J9" s="13"/>
    </row>
    <row r="10" ht="45" customHeight="1" spans="1:10">
      <c r="A10" s="11">
        <v>8</v>
      </c>
      <c r="B10" s="11" t="s">
        <v>29</v>
      </c>
      <c r="C10" s="12" t="s">
        <v>30</v>
      </c>
      <c r="D10" s="11" t="s">
        <v>22</v>
      </c>
      <c r="E10" s="13">
        <v>77.02</v>
      </c>
      <c r="F10" s="13">
        <v>62.2</v>
      </c>
      <c r="G10" s="13">
        <f t="shared" si="0"/>
        <v>71.092</v>
      </c>
      <c r="H10" s="12">
        <v>5</v>
      </c>
      <c r="I10" s="13" t="s">
        <v>14</v>
      </c>
      <c r="J10" s="13"/>
    </row>
    <row r="11" ht="45" customHeight="1" spans="1:10">
      <c r="A11" s="11">
        <v>9</v>
      </c>
      <c r="B11" s="11" t="s">
        <v>31</v>
      </c>
      <c r="C11" s="12" t="s">
        <v>32</v>
      </c>
      <c r="D11" s="11" t="s">
        <v>33</v>
      </c>
      <c r="E11" s="13">
        <v>76.33</v>
      </c>
      <c r="F11" s="13">
        <v>76.8</v>
      </c>
      <c r="G11" s="13">
        <f t="shared" si="0"/>
        <v>76.518</v>
      </c>
      <c r="H11" s="12">
        <v>1</v>
      </c>
      <c r="I11" s="13" t="s">
        <v>14</v>
      </c>
      <c r="J11" s="13"/>
    </row>
    <row r="12" ht="45" customHeight="1" spans="1:10">
      <c r="A12" s="11">
        <v>10</v>
      </c>
      <c r="B12" s="11" t="s">
        <v>34</v>
      </c>
      <c r="C12" s="12" t="s">
        <v>35</v>
      </c>
      <c r="D12" s="11" t="s">
        <v>33</v>
      </c>
      <c r="E12" s="13">
        <v>74.97</v>
      </c>
      <c r="F12" s="13">
        <v>71.8</v>
      </c>
      <c r="G12" s="13">
        <f t="shared" si="0"/>
        <v>73.702</v>
      </c>
      <c r="H12" s="12">
        <v>2</v>
      </c>
      <c r="I12" s="13" t="s">
        <v>14</v>
      </c>
      <c r="J12" s="13"/>
    </row>
    <row r="13" ht="45" customHeight="1" spans="1:10">
      <c r="A13" s="11">
        <v>11</v>
      </c>
      <c r="B13" s="11" t="s">
        <v>36</v>
      </c>
      <c r="C13" s="12" t="s">
        <v>37</v>
      </c>
      <c r="D13" s="11" t="s">
        <v>33</v>
      </c>
      <c r="E13" s="13">
        <v>71.62</v>
      </c>
      <c r="F13" s="13">
        <v>67.8</v>
      </c>
      <c r="G13" s="13">
        <f t="shared" si="0"/>
        <v>70.092</v>
      </c>
      <c r="H13" s="12">
        <v>3</v>
      </c>
      <c r="I13" s="13" t="s">
        <v>14</v>
      </c>
      <c r="J13" s="13"/>
    </row>
    <row r="14" ht="45" customHeight="1" spans="1:10">
      <c r="A14" s="11">
        <v>12</v>
      </c>
      <c r="B14" s="11" t="s">
        <v>38</v>
      </c>
      <c r="C14" s="12" t="s">
        <v>39</v>
      </c>
      <c r="D14" s="11" t="s">
        <v>33</v>
      </c>
      <c r="E14" s="13">
        <v>68.38</v>
      </c>
      <c r="F14" s="13">
        <v>65</v>
      </c>
      <c r="G14" s="13">
        <f t="shared" si="0"/>
        <v>67.028</v>
      </c>
      <c r="H14" s="12">
        <v>4</v>
      </c>
      <c r="I14" s="13" t="s">
        <v>14</v>
      </c>
      <c r="J14" s="13"/>
    </row>
    <row r="15" ht="45" customHeight="1" spans="1:10">
      <c r="A15" s="11">
        <v>13</v>
      </c>
      <c r="B15" s="11" t="s">
        <v>40</v>
      </c>
      <c r="C15" s="12" t="s">
        <v>41</v>
      </c>
      <c r="D15" s="11" t="s">
        <v>33</v>
      </c>
      <c r="E15" s="13">
        <v>69.94</v>
      </c>
      <c r="F15" s="13">
        <v>61.2</v>
      </c>
      <c r="G15" s="13">
        <f t="shared" si="0"/>
        <v>66.444</v>
      </c>
      <c r="H15" s="12">
        <v>5</v>
      </c>
      <c r="I15" s="13" t="s">
        <v>19</v>
      </c>
      <c r="J15" s="13"/>
    </row>
    <row r="16" ht="45" customHeight="1" spans="1:10">
      <c r="A16" s="11">
        <v>14</v>
      </c>
      <c r="B16" s="11" t="s">
        <v>42</v>
      </c>
      <c r="C16" s="12" t="s">
        <v>43</v>
      </c>
      <c r="D16" s="11" t="s">
        <v>33</v>
      </c>
      <c r="E16" s="13">
        <v>67.76</v>
      </c>
      <c r="F16" s="13">
        <v>62.1</v>
      </c>
      <c r="G16" s="13">
        <f t="shared" si="0"/>
        <v>65.496</v>
      </c>
      <c r="H16" s="12">
        <v>6</v>
      </c>
      <c r="I16" s="13" t="s">
        <v>19</v>
      </c>
      <c r="J16" s="13"/>
    </row>
    <row r="17" ht="45" customHeight="1" spans="1:10">
      <c r="A17" s="11">
        <v>15</v>
      </c>
      <c r="B17" s="11" t="s">
        <v>44</v>
      </c>
      <c r="C17" s="12" t="s">
        <v>45</v>
      </c>
      <c r="D17" s="11" t="s">
        <v>33</v>
      </c>
      <c r="E17" s="13">
        <v>64.45</v>
      </c>
      <c r="F17" s="13" t="s">
        <v>46</v>
      </c>
      <c r="G17" s="13">
        <f>E17*0.6</f>
        <v>38.67</v>
      </c>
      <c r="H17" s="13" t="s">
        <v>46</v>
      </c>
      <c r="I17" s="13" t="s">
        <v>19</v>
      </c>
      <c r="J17" s="13" t="s">
        <v>47</v>
      </c>
    </row>
    <row r="18" ht="45" customHeight="1" spans="1:10">
      <c r="A18" s="11">
        <v>16</v>
      </c>
      <c r="B18" s="11" t="s">
        <v>48</v>
      </c>
      <c r="C18" s="12" t="s">
        <v>49</v>
      </c>
      <c r="D18" s="11" t="s">
        <v>50</v>
      </c>
      <c r="E18" s="13">
        <v>71.5</v>
      </c>
      <c r="F18" s="13">
        <v>84.8</v>
      </c>
      <c r="G18" s="13">
        <f>E18*0.6+F18*0.4</f>
        <v>76.82</v>
      </c>
      <c r="H18" s="12">
        <v>1</v>
      </c>
      <c r="I18" s="13" t="s">
        <v>14</v>
      </c>
      <c r="J18" s="13"/>
    </row>
    <row r="19" ht="45" customHeight="1" spans="1:10">
      <c r="A19" s="11">
        <v>17</v>
      </c>
      <c r="B19" s="11" t="s">
        <v>51</v>
      </c>
      <c r="C19" s="12" t="s">
        <v>52</v>
      </c>
      <c r="D19" s="11" t="s">
        <v>53</v>
      </c>
      <c r="E19" s="13">
        <v>67.74</v>
      </c>
      <c r="F19" s="13">
        <v>74</v>
      </c>
      <c r="G19" s="13">
        <f t="shared" ref="G19:G25" si="1">E19*0.6+F19*0.4</f>
        <v>70.244</v>
      </c>
      <c r="H19" s="12">
        <v>1</v>
      </c>
      <c r="I19" s="13" t="s">
        <v>14</v>
      </c>
      <c r="J19" s="13"/>
    </row>
    <row r="20" ht="45" customHeight="1" spans="1:10">
      <c r="A20" s="11">
        <v>18</v>
      </c>
      <c r="B20" s="11" t="s">
        <v>54</v>
      </c>
      <c r="C20" s="12" t="s">
        <v>55</v>
      </c>
      <c r="D20" s="11" t="s">
        <v>53</v>
      </c>
      <c r="E20" s="13">
        <v>64.63</v>
      </c>
      <c r="F20" s="13">
        <v>72.4</v>
      </c>
      <c r="G20" s="13">
        <f t="shared" si="1"/>
        <v>67.738</v>
      </c>
      <c r="H20" s="12">
        <v>2</v>
      </c>
      <c r="I20" s="13" t="s">
        <v>19</v>
      </c>
      <c r="J20" s="13"/>
    </row>
    <row r="21" ht="45" customHeight="1" spans="1:10">
      <c r="A21" s="11">
        <v>19</v>
      </c>
      <c r="B21" s="11" t="s">
        <v>56</v>
      </c>
      <c r="C21" s="12" t="s">
        <v>57</v>
      </c>
      <c r="D21" s="11" t="s">
        <v>58</v>
      </c>
      <c r="E21" s="13">
        <v>65.74</v>
      </c>
      <c r="F21" s="13">
        <v>85</v>
      </c>
      <c r="G21" s="13">
        <f t="shared" si="1"/>
        <v>73.444</v>
      </c>
      <c r="H21" s="12">
        <v>1</v>
      </c>
      <c r="I21" s="13" t="s">
        <v>14</v>
      </c>
      <c r="J21" s="13"/>
    </row>
    <row r="22" ht="45" customHeight="1" spans="1:10">
      <c r="A22" s="11">
        <v>20</v>
      </c>
      <c r="B22" s="11" t="s">
        <v>59</v>
      </c>
      <c r="C22" s="12" t="s">
        <v>60</v>
      </c>
      <c r="D22" s="11" t="s">
        <v>58</v>
      </c>
      <c r="E22" s="13">
        <v>65.07</v>
      </c>
      <c r="F22" s="13">
        <v>83.2</v>
      </c>
      <c r="G22" s="13">
        <f t="shared" si="1"/>
        <v>72.322</v>
      </c>
      <c r="H22" s="12">
        <v>2</v>
      </c>
      <c r="I22" s="13" t="s">
        <v>19</v>
      </c>
      <c r="J22" s="13"/>
    </row>
    <row r="23" ht="45" customHeight="1" spans="1:10">
      <c r="A23" s="11">
        <v>21</v>
      </c>
      <c r="B23" s="11" t="s">
        <v>61</v>
      </c>
      <c r="C23" s="12" t="s">
        <v>62</v>
      </c>
      <c r="D23" s="11" t="s">
        <v>63</v>
      </c>
      <c r="E23" s="13">
        <v>70.03</v>
      </c>
      <c r="F23" s="13">
        <v>83.4</v>
      </c>
      <c r="G23" s="13">
        <f t="shared" si="1"/>
        <v>75.378</v>
      </c>
      <c r="H23" s="12">
        <v>1</v>
      </c>
      <c r="I23" s="13" t="s">
        <v>14</v>
      </c>
      <c r="J23" s="13"/>
    </row>
    <row r="24" ht="45" customHeight="1" spans="1:10">
      <c r="A24" s="11">
        <v>22</v>
      </c>
      <c r="B24" s="11" t="s">
        <v>64</v>
      </c>
      <c r="C24" s="12" t="s">
        <v>65</v>
      </c>
      <c r="D24" s="11" t="s">
        <v>63</v>
      </c>
      <c r="E24" s="13">
        <v>72.5</v>
      </c>
      <c r="F24" s="13">
        <v>77.8</v>
      </c>
      <c r="G24" s="13">
        <f t="shared" si="1"/>
        <v>74.62</v>
      </c>
      <c r="H24" s="12">
        <v>2</v>
      </c>
      <c r="I24" s="13" t="s">
        <v>19</v>
      </c>
      <c r="J24" s="13"/>
    </row>
    <row r="25" ht="45" customHeight="1" spans="1:10">
      <c r="A25" s="11">
        <v>23</v>
      </c>
      <c r="B25" s="11" t="s">
        <v>66</v>
      </c>
      <c r="C25" s="12" t="s">
        <v>67</v>
      </c>
      <c r="D25" s="11" t="s">
        <v>63</v>
      </c>
      <c r="E25" s="13">
        <v>65.56</v>
      </c>
      <c r="F25" s="13">
        <v>72.1</v>
      </c>
      <c r="G25" s="13">
        <f t="shared" si="1"/>
        <v>68.176</v>
      </c>
      <c r="H25" s="12">
        <v>3</v>
      </c>
      <c r="I25" s="13" t="s">
        <v>19</v>
      </c>
      <c r="J25" s="13"/>
    </row>
    <row r="26" ht="45" customHeight="1" spans="1:10">
      <c r="A26" s="11">
        <v>24</v>
      </c>
      <c r="B26" s="11" t="s">
        <v>68</v>
      </c>
      <c r="C26" s="12" t="s">
        <v>69</v>
      </c>
      <c r="D26" s="11" t="s">
        <v>70</v>
      </c>
      <c r="E26" s="13">
        <v>67.62</v>
      </c>
      <c r="F26" s="13">
        <v>84.8</v>
      </c>
      <c r="G26" s="13">
        <f>E26*0.5+F26*0.5</f>
        <v>76.21</v>
      </c>
      <c r="H26" s="12">
        <v>1</v>
      </c>
      <c r="I26" s="13" t="s">
        <v>14</v>
      </c>
      <c r="J26" s="13"/>
    </row>
    <row r="27" ht="45" customHeight="1" spans="1:10">
      <c r="A27" s="11">
        <v>25</v>
      </c>
      <c r="B27" s="11" t="s">
        <v>71</v>
      </c>
      <c r="C27" s="12" t="s">
        <v>72</v>
      </c>
      <c r="D27" s="11" t="s">
        <v>70</v>
      </c>
      <c r="E27" s="13">
        <v>65.46</v>
      </c>
      <c r="F27" s="13">
        <v>80</v>
      </c>
      <c r="G27" s="13">
        <f t="shared" ref="G27:G39" si="2">E27*0.5+F27*0.5</f>
        <v>72.73</v>
      </c>
      <c r="H27" s="12">
        <v>2</v>
      </c>
      <c r="I27" s="13" t="s">
        <v>19</v>
      </c>
      <c r="J27" s="13"/>
    </row>
    <row r="28" ht="45" customHeight="1" spans="1:10">
      <c r="A28" s="11">
        <v>26</v>
      </c>
      <c r="B28" s="11" t="s">
        <v>73</v>
      </c>
      <c r="C28" s="12" t="s">
        <v>74</v>
      </c>
      <c r="D28" s="11" t="s">
        <v>70</v>
      </c>
      <c r="E28" s="13">
        <v>72.26</v>
      </c>
      <c r="F28" s="13" t="s">
        <v>46</v>
      </c>
      <c r="G28" s="13">
        <f>E28*0.5</f>
        <v>36.13</v>
      </c>
      <c r="H28" s="13" t="s">
        <v>46</v>
      </c>
      <c r="I28" s="13" t="s">
        <v>19</v>
      </c>
      <c r="J28" s="13" t="s">
        <v>47</v>
      </c>
    </row>
    <row r="29" ht="45" customHeight="1" spans="1:10">
      <c r="A29" s="11">
        <v>27</v>
      </c>
      <c r="B29" s="11" t="s">
        <v>75</v>
      </c>
      <c r="C29" s="12" t="s">
        <v>76</v>
      </c>
      <c r="D29" s="11" t="s">
        <v>77</v>
      </c>
      <c r="E29" s="13">
        <v>85.07</v>
      </c>
      <c r="F29" s="13">
        <v>81</v>
      </c>
      <c r="G29" s="13">
        <f t="shared" si="2"/>
        <v>83.035</v>
      </c>
      <c r="H29" s="12">
        <v>1</v>
      </c>
      <c r="I29" s="13" t="s">
        <v>14</v>
      </c>
      <c r="J29" s="13"/>
    </row>
    <row r="30" ht="45" customHeight="1" spans="1:10">
      <c r="A30" s="11">
        <v>28</v>
      </c>
      <c r="B30" s="11" t="s">
        <v>78</v>
      </c>
      <c r="C30" s="12" t="s">
        <v>79</v>
      </c>
      <c r="D30" s="11" t="s">
        <v>77</v>
      </c>
      <c r="E30" s="13">
        <v>87.78</v>
      </c>
      <c r="F30" s="13">
        <v>76.1</v>
      </c>
      <c r="G30" s="13">
        <f t="shared" si="2"/>
        <v>81.94</v>
      </c>
      <c r="H30" s="12">
        <v>2</v>
      </c>
      <c r="I30" s="13" t="s">
        <v>14</v>
      </c>
      <c r="J30" s="13"/>
    </row>
    <row r="31" ht="45" customHeight="1" spans="1:10">
      <c r="A31" s="11">
        <v>29</v>
      </c>
      <c r="B31" s="11" t="s">
        <v>80</v>
      </c>
      <c r="C31" s="12" t="s">
        <v>81</v>
      </c>
      <c r="D31" s="11" t="s">
        <v>77</v>
      </c>
      <c r="E31" s="13">
        <v>85.45</v>
      </c>
      <c r="F31" s="13">
        <v>72.2</v>
      </c>
      <c r="G31" s="13">
        <f t="shared" si="2"/>
        <v>78.825</v>
      </c>
      <c r="H31" s="12">
        <v>3</v>
      </c>
      <c r="I31" s="13" t="s">
        <v>19</v>
      </c>
      <c r="J31" s="13"/>
    </row>
    <row r="32" ht="45" customHeight="1" spans="1:10">
      <c r="A32" s="11">
        <v>30</v>
      </c>
      <c r="B32" s="11" t="s">
        <v>82</v>
      </c>
      <c r="C32" s="12" t="s">
        <v>83</v>
      </c>
      <c r="D32" s="11" t="s">
        <v>77</v>
      </c>
      <c r="E32" s="13">
        <v>84.47</v>
      </c>
      <c r="F32" s="13">
        <v>71.5</v>
      </c>
      <c r="G32" s="13">
        <f t="shared" si="2"/>
        <v>77.985</v>
      </c>
      <c r="H32" s="12">
        <v>4</v>
      </c>
      <c r="I32" s="13" t="s">
        <v>19</v>
      </c>
      <c r="J32" s="13"/>
    </row>
    <row r="33" ht="45" customHeight="1" spans="1:10">
      <c r="A33" s="11">
        <v>31</v>
      </c>
      <c r="B33" s="11" t="s">
        <v>84</v>
      </c>
      <c r="C33" s="12" t="s">
        <v>85</v>
      </c>
      <c r="D33" s="11" t="s">
        <v>86</v>
      </c>
      <c r="E33" s="13">
        <v>61.74</v>
      </c>
      <c r="F33" s="13">
        <v>90.9</v>
      </c>
      <c r="G33" s="13">
        <f t="shared" si="2"/>
        <v>76.32</v>
      </c>
      <c r="H33" s="12">
        <v>1</v>
      </c>
      <c r="I33" s="13" t="s">
        <v>14</v>
      </c>
      <c r="J33" s="13"/>
    </row>
    <row r="34" ht="45" customHeight="1" spans="1:10">
      <c r="A34" s="11">
        <v>32</v>
      </c>
      <c r="B34" s="11" t="s">
        <v>87</v>
      </c>
      <c r="C34" s="12" t="s">
        <v>88</v>
      </c>
      <c r="D34" s="11" t="s">
        <v>86</v>
      </c>
      <c r="E34" s="13">
        <v>60.26</v>
      </c>
      <c r="F34" s="13">
        <v>83.4</v>
      </c>
      <c r="G34" s="13">
        <f t="shared" si="2"/>
        <v>71.83</v>
      </c>
      <c r="H34" s="12">
        <v>2</v>
      </c>
      <c r="I34" s="13" t="s">
        <v>19</v>
      </c>
      <c r="J34" s="13"/>
    </row>
    <row r="35" ht="45" customHeight="1" spans="1:10">
      <c r="A35" s="11">
        <v>33</v>
      </c>
      <c r="B35" s="11" t="s">
        <v>89</v>
      </c>
      <c r="C35" s="12" t="s">
        <v>90</v>
      </c>
      <c r="D35" s="11" t="s">
        <v>86</v>
      </c>
      <c r="E35" s="13">
        <v>60.81</v>
      </c>
      <c r="F35" s="13">
        <v>77.6</v>
      </c>
      <c r="G35" s="13">
        <f t="shared" si="2"/>
        <v>69.205</v>
      </c>
      <c r="H35" s="12">
        <v>3</v>
      </c>
      <c r="I35" s="13" t="s">
        <v>19</v>
      </c>
      <c r="J35" s="13"/>
    </row>
    <row r="36" ht="45" customHeight="1" spans="1:10">
      <c r="A36" s="11">
        <v>34</v>
      </c>
      <c r="B36" s="11" t="s">
        <v>91</v>
      </c>
      <c r="C36" s="12" t="s">
        <v>92</v>
      </c>
      <c r="D36" s="11" t="s">
        <v>93</v>
      </c>
      <c r="E36" s="13">
        <v>64.13</v>
      </c>
      <c r="F36" s="13">
        <v>83.6</v>
      </c>
      <c r="G36" s="13">
        <f t="shared" si="2"/>
        <v>73.865</v>
      </c>
      <c r="H36" s="12">
        <v>1</v>
      </c>
      <c r="I36" s="13" t="s">
        <v>14</v>
      </c>
      <c r="J36" s="13"/>
    </row>
    <row r="37" ht="45" customHeight="1" spans="1:10">
      <c r="A37" s="11">
        <v>35</v>
      </c>
      <c r="B37" s="11" t="s">
        <v>94</v>
      </c>
      <c r="C37" s="12" t="s">
        <v>95</v>
      </c>
      <c r="D37" s="11" t="s">
        <v>93</v>
      </c>
      <c r="E37" s="13">
        <v>63.71</v>
      </c>
      <c r="F37" s="13">
        <v>83.8</v>
      </c>
      <c r="G37" s="13">
        <f t="shared" si="2"/>
        <v>73.755</v>
      </c>
      <c r="H37" s="12">
        <v>2</v>
      </c>
      <c r="I37" s="13" t="s">
        <v>19</v>
      </c>
      <c r="J37" s="13"/>
    </row>
    <row r="38" ht="45" customHeight="1" spans="1:10">
      <c r="A38" s="11">
        <v>36</v>
      </c>
      <c r="B38" s="11" t="s">
        <v>96</v>
      </c>
      <c r="C38" s="12" t="s">
        <v>97</v>
      </c>
      <c r="D38" s="11" t="s">
        <v>93</v>
      </c>
      <c r="E38" s="13">
        <v>73.25</v>
      </c>
      <c r="F38" s="13">
        <v>71.8</v>
      </c>
      <c r="G38" s="13">
        <f t="shared" si="2"/>
        <v>72.525</v>
      </c>
      <c r="H38" s="12">
        <v>3</v>
      </c>
      <c r="I38" s="13" t="s">
        <v>19</v>
      </c>
      <c r="J38" s="13"/>
    </row>
    <row r="39" ht="45" customHeight="1" spans="1:10">
      <c r="A39" s="11">
        <v>37</v>
      </c>
      <c r="B39" s="11" t="s">
        <v>98</v>
      </c>
      <c r="C39" s="12" t="s">
        <v>99</v>
      </c>
      <c r="D39" s="11" t="s">
        <v>100</v>
      </c>
      <c r="E39" s="13">
        <v>63.8</v>
      </c>
      <c r="F39" s="13">
        <v>74.6</v>
      </c>
      <c r="G39" s="13">
        <f t="shared" si="2"/>
        <v>69.2</v>
      </c>
      <c r="H39" s="12">
        <v>1</v>
      </c>
      <c r="I39" s="13" t="s">
        <v>14</v>
      </c>
      <c r="J39" s="13"/>
    </row>
  </sheetData>
  <sheetProtection password="DF59" sheet="1" objects="1"/>
  <mergeCells count="1">
    <mergeCell ref="A1:J1"/>
  </mergeCells>
  <conditionalFormatting sqref="F3:F39 H17 H28">
    <cfRule type="cellIs" dxfId="0" priority="1" operator="lessThan">
      <formula>60</formula>
    </cfRule>
  </conditionalFormatting>
  <printOptions horizontalCentered="1"/>
  <pageMargins left="0" right="0" top="0.236111111111111" bottom="0.629861111111111" header="0.314583333333333" footer="0.156944444444444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2024-01-14T08:11:00Z</dcterms:created>
  <cp:lastPrinted>2024-01-14T09:23:00Z</cp:lastPrinted>
  <dcterms:modified xsi:type="dcterms:W3CDTF">2024-01-15T02:44:04Z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913D9837F46C4BC987FC560EF56CE4F3_12</vt:lpwstr>
  </property>
  <property fmtid="{D5CDD505-2E9C-101B-9397-08002B2CF9AE}" pid="3" name="KSOProductBuildVer">
    <vt:lpwstr>2052-12.1.0.16120</vt:lpwstr>
  </property>
</Properties>
</file>