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综合成绩" sheetId="1" r:id="rId1"/>
  </sheets>
  <definedNames>
    <definedName name="_xlnm.Print_Titles" localSheetId="0">综合成绩!$1:$2</definedName>
    <definedName name="_xlnm._FilterDatabase" localSheetId="0" hidden="1">综合成绩!$A$2:$I$2</definedName>
  </definedNames>
  <calcPr calcId="144525" fullPrecision="0"/>
</workbook>
</file>

<file path=xl/sharedStrings.xml><?xml version="1.0" encoding="utf-8"?>
<sst xmlns="http://schemas.openxmlformats.org/spreadsheetml/2006/main" count="51" uniqueCount="46">
  <si>
    <t>儋州市卫生健康委员会2023年面向社会考核招聘紧缺事业单位编内卫生专业技术人员资格复审名单</t>
  </si>
  <si>
    <t>序号</t>
  </si>
  <si>
    <t>报考岗位</t>
  </si>
  <si>
    <t>姓名</t>
  </si>
  <si>
    <t>结构化
面试成绩</t>
  </si>
  <si>
    <t>结构化面试成绩*40%</t>
  </si>
  <si>
    <t>技能考核
面试成绩</t>
  </si>
  <si>
    <t>技能考核面试成绩*60%</t>
  </si>
  <si>
    <t>综合成绩</t>
  </si>
  <si>
    <t>排名</t>
  </si>
  <si>
    <t>0101_妇科副主任医师专技岗</t>
  </si>
  <si>
    <t>柴春晶</t>
  </si>
  <si>
    <t>0102_儿科医师专技岗</t>
  </si>
  <si>
    <t>柳旎</t>
  </si>
  <si>
    <t>0105_检验副主任专技岗</t>
  </si>
  <si>
    <t>王造昌</t>
  </si>
  <si>
    <t>0108_骨科主治医师专技岗</t>
  </si>
  <si>
    <t>王文松</t>
  </si>
  <si>
    <t>0109_全科主治医师专技岗</t>
  </si>
  <si>
    <t>黄香波</t>
  </si>
  <si>
    <t>林英义</t>
  </si>
  <si>
    <t>郭海雄</t>
  </si>
  <si>
    <t>0107_B超副主任医师专技岗</t>
  </si>
  <si>
    <t>薛文丹</t>
  </si>
  <si>
    <t>0110_口腔主治医师专技岗</t>
  </si>
  <si>
    <t>何钦斌</t>
  </si>
  <si>
    <t>0111_妇产科主治医师专技岗</t>
  </si>
  <si>
    <t>王冰冰</t>
  </si>
  <si>
    <t>0112_针灸推拿主治医师专技岗</t>
  </si>
  <si>
    <t>0115_中药主管技师专技岗</t>
  </si>
  <si>
    <t>0201_检验专技岗</t>
  </si>
  <si>
    <t>何彩菊</t>
  </si>
  <si>
    <t>0302_口腔医师专技岗</t>
  </si>
  <si>
    <t>吴泽亮</t>
  </si>
  <si>
    <t>李青女</t>
  </si>
  <si>
    <t>0303_放射医师专技岗</t>
  </si>
  <si>
    <t>王冲</t>
  </si>
  <si>
    <t>郭占候</t>
  </si>
  <si>
    <t>0304_内科主治医师专技岗</t>
  </si>
  <si>
    <t>王康</t>
  </si>
  <si>
    <t>0305_内科初级医师专技岗</t>
  </si>
  <si>
    <t>简福爱</t>
  </si>
  <si>
    <t>0306_放射技师专技岗</t>
  </si>
  <si>
    <t>陈博堂</t>
  </si>
  <si>
    <t>0307_B超医师专技岗</t>
  </si>
  <si>
    <t>谢彩基</t>
  </si>
</sst>
</file>

<file path=xl/styles.xml><?xml version="1.0" encoding="utf-8"?>
<styleSheet xmlns="http://schemas.openxmlformats.org/spreadsheetml/2006/main">
  <numFmts count="6">
    <numFmt numFmtId="176" formatCode="0_);\(0\)"/>
    <numFmt numFmtId="177"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theme="1"/>
      <name val="宋体"/>
      <charset val="134"/>
      <scheme val="minor"/>
    </font>
    <font>
      <sz val="12"/>
      <color rgb="FFFF0000"/>
      <name val="宋体"/>
      <charset val="134"/>
      <scheme val="minor"/>
    </font>
    <font>
      <sz val="12"/>
      <color theme="1"/>
      <name val="宋体"/>
      <charset val="134"/>
      <scheme val="minor"/>
    </font>
    <font>
      <sz val="14"/>
      <color theme="1"/>
      <name val="宋体"/>
      <charset val="134"/>
      <scheme val="minor"/>
    </font>
    <font>
      <b/>
      <sz val="20"/>
      <color theme="1"/>
      <name val="宋体"/>
      <charset val="134"/>
      <scheme val="minor"/>
    </font>
    <font>
      <b/>
      <sz val="14"/>
      <color theme="1"/>
      <name val="宋体"/>
      <charset val="134"/>
      <scheme val="minor"/>
    </font>
    <font>
      <sz val="12"/>
      <name val="宋体"/>
      <charset val="134"/>
      <scheme val="minor"/>
    </font>
    <font>
      <b/>
      <sz val="13"/>
      <color theme="3"/>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sz val="11"/>
      <color rgb="FFFF0000"/>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21" fillId="21" borderId="8" applyNumberFormat="false" applyAlignment="false" applyProtection="false">
      <alignment vertical="center"/>
    </xf>
    <xf numFmtId="0" fontId="12" fillId="8" borderId="4" applyNumberFormat="false" applyAlignment="false" applyProtection="false">
      <alignment vertical="center"/>
    </xf>
    <xf numFmtId="0" fontId="16" fillId="16"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0" borderId="2" applyNumberFormat="false" applyFill="false" applyAlignment="false" applyProtection="false">
      <alignment vertical="center"/>
    </xf>
    <xf numFmtId="0" fontId="8"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9" fillId="0" borderId="3" applyNumberFormat="false" applyFill="false" applyAlignment="false" applyProtection="false">
      <alignment vertical="center"/>
    </xf>
    <xf numFmtId="0" fontId="8" fillId="17"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0" fillId="26" borderId="9" applyNumberFormat="false" applyFont="false" applyAlignment="false" applyProtection="false">
      <alignment vertical="center"/>
    </xf>
    <xf numFmtId="0" fontId="10" fillId="11"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3" fillId="21" borderId="6" applyNumberFormat="false" applyAlignment="false" applyProtection="false">
      <alignment vertical="center"/>
    </xf>
    <xf numFmtId="0" fontId="10" fillId="2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9" fillId="19" borderId="6" applyNumberFormat="false" applyAlignment="false" applyProtection="false">
      <alignment vertical="center"/>
    </xf>
    <xf numFmtId="0" fontId="8" fillId="5"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13"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177" fontId="3" fillId="0" borderId="0" xfId="0" applyNumberFormat="true" applyFont="true" applyAlignment="true">
      <alignment horizontal="center" vertical="center"/>
    </xf>
    <xf numFmtId="176" fontId="3" fillId="0" borderId="0" xfId="0" applyNumberFormat="true" applyFont="true" applyAlignment="true">
      <alignment horizontal="center" vertical="center"/>
    </xf>
    <xf numFmtId="0" fontId="4" fillId="0" borderId="0" xfId="0" applyFont="true" applyAlignment="true">
      <alignment horizontal="center" vertical="center" wrapText="true"/>
    </xf>
    <xf numFmtId="0" fontId="4" fillId="0" borderId="0" xfId="0" applyFont="true" applyAlignment="true">
      <alignment horizontal="center" vertical="center"/>
    </xf>
    <xf numFmtId="177" fontId="4" fillId="0" borderId="0" xfId="0" applyNumberFormat="true" applyFont="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177" fontId="6" fillId="0" borderId="1" xfId="0" applyNumberFormat="true" applyFont="true" applyBorder="true" applyAlignment="true">
      <alignment horizontal="center" vertical="center"/>
    </xf>
    <xf numFmtId="176" fontId="4" fillId="0" borderId="0" xfId="0" applyNumberFormat="true" applyFont="true" applyAlignment="true">
      <alignment horizontal="center" vertical="center"/>
    </xf>
    <xf numFmtId="176" fontId="5" fillId="0" borderId="1" xfId="0" applyNumberFormat="true" applyFont="true" applyFill="true" applyBorder="true" applyAlignment="true">
      <alignment horizontal="center" vertical="center" wrapText="true"/>
    </xf>
    <xf numFmtId="176" fontId="6" fillId="0" borderId="1" xfId="0" applyNumberFormat="true"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A1" sqref="A1:I1"/>
    </sheetView>
  </sheetViews>
  <sheetFormatPr defaultColWidth="9" defaultRowHeight="33" customHeight="true"/>
  <cols>
    <col min="1" max="1" width="8.75" style="3" customWidth="true"/>
    <col min="2" max="2" width="32.25" style="3" customWidth="true"/>
    <col min="3" max="3" width="11.5" style="3" customWidth="true"/>
    <col min="4" max="4" width="11.625" style="4" customWidth="true"/>
    <col min="5" max="5" width="14.25" style="4" customWidth="true"/>
    <col min="6" max="6" width="11.625" style="4" customWidth="true"/>
    <col min="7" max="7" width="14.25" style="4" customWidth="true"/>
    <col min="8" max="8" width="11.625" style="4" customWidth="true"/>
    <col min="9" max="9" width="13.875" style="5" customWidth="true"/>
    <col min="10" max="16384" width="9" style="3"/>
  </cols>
  <sheetData>
    <row r="1" ht="63" customHeight="true" spans="1:9">
      <c r="A1" s="6" t="s">
        <v>0</v>
      </c>
      <c r="B1" s="7"/>
      <c r="C1" s="7"/>
      <c r="D1" s="8"/>
      <c r="E1" s="8"/>
      <c r="F1" s="8"/>
      <c r="G1" s="8"/>
      <c r="H1" s="8"/>
      <c r="I1" s="15"/>
    </row>
    <row r="2" ht="41" customHeight="true" spans="1:9">
      <c r="A2" s="9" t="s">
        <v>1</v>
      </c>
      <c r="B2" s="10" t="s">
        <v>2</v>
      </c>
      <c r="C2" s="9" t="s">
        <v>3</v>
      </c>
      <c r="D2" s="11" t="s">
        <v>4</v>
      </c>
      <c r="E2" s="11" t="s">
        <v>5</v>
      </c>
      <c r="F2" s="11" t="s">
        <v>6</v>
      </c>
      <c r="G2" s="11" t="s">
        <v>7</v>
      </c>
      <c r="H2" s="11" t="s">
        <v>8</v>
      </c>
      <c r="I2" s="16" t="s">
        <v>9</v>
      </c>
    </row>
    <row r="3" s="1" customFormat="true" customHeight="true" spans="1:9">
      <c r="A3" s="12">
        <v>1</v>
      </c>
      <c r="B3" s="13" t="s">
        <v>10</v>
      </c>
      <c r="C3" s="13" t="s">
        <v>11</v>
      </c>
      <c r="D3" s="14">
        <v>75.83</v>
      </c>
      <c r="E3" s="14">
        <f>D3*0.4</f>
        <v>30.33</v>
      </c>
      <c r="F3" s="14">
        <v>48.5</v>
      </c>
      <c r="G3" s="14">
        <f>F3*0.6</f>
        <v>29.1</v>
      </c>
      <c r="H3" s="14">
        <f>E3+G3</f>
        <v>59.43</v>
      </c>
      <c r="I3" s="17">
        <v>1</v>
      </c>
    </row>
    <row r="4" s="1" customFormat="true" customHeight="true" spans="1:9">
      <c r="A4" s="12">
        <v>2</v>
      </c>
      <c r="B4" s="13" t="s">
        <v>12</v>
      </c>
      <c r="C4" s="13" t="s">
        <v>13</v>
      </c>
      <c r="D4" s="14">
        <v>72.67</v>
      </c>
      <c r="E4" s="14">
        <f>D4*0.4</f>
        <v>29.07</v>
      </c>
      <c r="F4" s="14">
        <v>62.33</v>
      </c>
      <c r="G4" s="14">
        <f>F4*0.6</f>
        <v>37.4</v>
      </c>
      <c r="H4" s="14">
        <f>E4+G4</f>
        <v>66.47</v>
      </c>
      <c r="I4" s="17">
        <v>1</v>
      </c>
    </row>
    <row r="5" s="1" customFormat="true" customHeight="true" spans="1:9">
      <c r="A5" s="12">
        <v>3</v>
      </c>
      <c r="B5" s="13" t="s">
        <v>14</v>
      </c>
      <c r="C5" s="13" t="s">
        <v>15</v>
      </c>
      <c r="D5" s="14">
        <v>80.33</v>
      </c>
      <c r="E5" s="14">
        <f>D5*0.4</f>
        <v>32.13</v>
      </c>
      <c r="F5" s="14">
        <v>88</v>
      </c>
      <c r="G5" s="14">
        <f>F5*0.6</f>
        <v>52.8</v>
      </c>
      <c r="H5" s="14">
        <f>E5+G5</f>
        <v>84.93</v>
      </c>
      <c r="I5" s="17">
        <v>1</v>
      </c>
    </row>
    <row r="6" s="1" customFormat="true" customHeight="true" spans="1:9">
      <c r="A6" s="12">
        <v>4</v>
      </c>
      <c r="B6" s="13" t="s">
        <v>16</v>
      </c>
      <c r="C6" s="13" t="s">
        <v>17</v>
      </c>
      <c r="D6" s="14">
        <v>81.33</v>
      </c>
      <c r="E6" s="14">
        <f>D6*0.4</f>
        <v>32.53</v>
      </c>
      <c r="F6" s="14">
        <v>75</v>
      </c>
      <c r="G6" s="14">
        <f>F6*0.6</f>
        <v>45</v>
      </c>
      <c r="H6" s="14">
        <f>E6+G6</f>
        <v>77.53</v>
      </c>
      <c r="I6" s="17">
        <v>1</v>
      </c>
    </row>
    <row r="7" s="1" customFormat="true" customHeight="true" spans="1:9">
      <c r="A7" s="12">
        <v>5</v>
      </c>
      <c r="B7" s="13" t="s">
        <v>18</v>
      </c>
      <c r="C7" s="13" t="s">
        <v>19</v>
      </c>
      <c r="D7" s="14">
        <v>77.67</v>
      </c>
      <c r="E7" s="14">
        <f>D7*0.4</f>
        <v>31.07</v>
      </c>
      <c r="F7" s="14">
        <v>91</v>
      </c>
      <c r="G7" s="14">
        <f>F7*0.6</f>
        <v>54.6</v>
      </c>
      <c r="H7" s="14">
        <f>E7+G7</f>
        <v>85.67</v>
      </c>
      <c r="I7" s="17">
        <v>1</v>
      </c>
    </row>
    <row r="8" s="1" customFormat="true" customHeight="true" spans="1:9">
      <c r="A8" s="12">
        <v>6</v>
      </c>
      <c r="B8" s="13" t="s">
        <v>18</v>
      </c>
      <c r="C8" s="13" t="s">
        <v>20</v>
      </c>
      <c r="D8" s="14">
        <v>79</v>
      </c>
      <c r="E8" s="14">
        <f>D8*0.4</f>
        <v>31.6</v>
      </c>
      <c r="F8" s="14">
        <v>87.83</v>
      </c>
      <c r="G8" s="14">
        <f>F8*0.6</f>
        <v>52.7</v>
      </c>
      <c r="H8" s="14">
        <f>E8+G8</f>
        <v>84.3</v>
      </c>
      <c r="I8" s="17">
        <v>2</v>
      </c>
    </row>
    <row r="9" s="2" customFormat="true" customHeight="true" spans="1:9">
      <c r="A9" s="12">
        <v>7</v>
      </c>
      <c r="B9" s="13" t="s">
        <v>18</v>
      </c>
      <c r="C9" s="13" t="s">
        <v>21</v>
      </c>
      <c r="D9" s="14">
        <v>74.33</v>
      </c>
      <c r="E9" s="14">
        <f>D9*0.4</f>
        <v>29.73</v>
      </c>
      <c r="F9" s="14">
        <v>75.67</v>
      </c>
      <c r="G9" s="14">
        <f>F9*0.6</f>
        <v>45.4</v>
      </c>
      <c r="H9" s="14">
        <f>E9+G9</f>
        <v>75.13</v>
      </c>
      <c r="I9" s="17">
        <v>3</v>
      </c>
    </row>
    <row r="10" s="2" customFormat="true" customHeight="true" spans="1:9">
      <c r="A10" s="12">
        <v>8</v>
      </c>
      <c r="B10" s="13" t="s">
        <v>22</v>
      </c>
      <c r="C10" s="13" t="s">
        <v>23</v>
      </c>
      <c r="D10" s="14">
        <v>67.17</v>
      </c>
      <c r="E10" s="14">
        <f>D10*0.4</f>
        <v>26.87</v>
      </c>
      <c r="F10" s="14">
        <v>51.33</v>
      </c>
      <c r="G10" s="14">
        <f>F10*0.6</f>
        <v>30.8</v>
      </c>
      <c r="H10" s="14">
        <f>E10+G10</f>
        <v>57.67</v>
      </c>
      <c r="I10" s="17">
        <v>1</v>
      </c>
    </row>
    <row r="11" s="1" customFormat="true" customHeight="true" spans="1:9">
      <c r="A11" s="12">
        <v>9</v>
      </c>
      <c r="B11" s="13" t="s">
        <v>24</v>
      </c>
      <c r="C11" s="13" t="s">
        <v>25</v>
      </c>
      <c r="D11" s="14">
        <v>81</v>
      </c>
      <c r="E11" s="14">
        <f>D11*0.4</f>
        <v>32.4</v>
      </c>
      <c r="F11" s="14">
        <v>80</v>
      </c>
      <c r="G11" s="14">
        <f>F11*0.6</f>
        <v>48</v>
      </c>
      <c r="H11" s="14">
        <f>E11+G11</f>
        <v>80.4</v>
      </c>
      <c r="I11" s="17">
        <v>1</v>
      </c>
    </row>
    <row r="12" s="2" customFormat="true" customHeight="true" spans="1:9">
      <c r="A12" s="12">
        <v>10</v>
      </c>
      <c r="B12" s="13" t="s">
        <v>26</v>
      </c>
      <c r="C12" s="13" t="s">
        <v>27</v>
      </c>
      <c r="D12" s="14">
        <v>69.33</v>
      </c>
      <c r="E12" s="14">
        <f>D12*0.4</f>
        <v>27.73</v>
      </c>
      <c r="F12" s="14">
        <v>13</v>
      </c>
      <c r="G12" s="14">
        <f>F12*0.6</f>
        <v>7.8</v>
      </c>
      <c r="H12" s="14">
        <f>E12+G12</f>
        <v>35.53</v>
      </c>
      <c r="I12" s="17">
        <v>1</v>
      </c>
    </row>
    <row r="13" s="2" customFormat="true" customHeight="true" spans="1:9">
      <c r="A13" s="12">
        <v>11</v>
      </c>
      <c r="B13" s="13" t="s">
        <v>28</v>
      </c>
      <c r="C13" s="13" t="str">
        <f>"李思文"</f>
        <v>李思文</v>
      </c>
      <c r="D13" s="14">
        <v>84.67</v>
      </c>
      <c r="E13" s="14">
        <f>D13*0.4</f>
        <v>33.87</v>
      </c>
      <c r="F13" s="14">
        <v>78.67</v>
      </c>
      <c r="G13" s="14">
        <f>F13*0.6</f>
        <v>47.2</v>
      </c>
      <c r="H13" s="14">
        <f>E13+G13</f>
        <v>81.07</v>
      </c>
      <c r="I13" s="17">
        <v>1</v>
      </c>
    </row>
    <row r="14" s="2" customFormat="true" customHeight="true" spans="1:9">
      <c r="A14" s="12">
        <v>12</v>
      </c>
      <c r="B14" s="13" t="s">
        <v>29</v>
      </c>
      <c r="C14" s="13" t="str">
        <f>"姜永波"</f>
        <v>姜永波</v>
      </c>
      <c r="D14" s="14">
        <v>83.07</v>
      </c>
      <c r="E14" s="14">
        <f>D14*0.4</f>
        <v>33.23</v>
      </c>
      <c r="F14" s="14">
        <v>75.67</v>
      </c>
      <c r="G14" s="14">
        <f>F14*0.6</f>
        <v>45.4</v>
      </c>
      <c r="H14" s="14">
        <f>E14+G14</f>
        <v>78.63</v>
      </c>
      <c r="I14" s="17">
        <v>1</v>
      </c>
    </row>
    <row r="15" s="2" customFormat="true" customHeight="true" spans="1:9">
      <c r="A15" s="12">
        <v>13</v>
      </c>
      <c r="B15" s="13" t="s">
        <v>29</v>
      </c>
      <c r="C15" s="13" t="str">
        <f>"薛秋桂"</f>
        <v>薛秋桂</v>
      </c>
      <c r="D15" s="14">
        <v>71.83</v>
      </c>
      <c r="E15" s="14">
        <f>D15*0.4</f>
        <v>28.73</v>
      </c>
      <c r="F15" s="14">
        <v>70</v>
      </c>
      <c r="G15" s="14">
        <f>F15*0.6</f>
        <v>42</v>
      </c>
      <c r="H15" s="14">
        <f>E15+G15</f>
        <v>70.73</v>
      </c>
      <c r="I15" s="17">
        <v>2</v>
      </c>
    </row>
    <row r="16" s="2" customFormat="true" customHeight="true" spans="1:9">
      <c r="A16" s="12">
        <v>14</v>
      </c>
      <c r="B16" s="13" t="s">
        <v>30</v>
      </c>
      <c r="C16" s="13" t="s">
        <v>31</v>
      </c>
      <c r="D16" s="14">
        <v>70.83</v>
      </c>
      <c r="E16" s="14">
        <f>D16*0.4</f>
        <v>28.33</v>
      </c>
      <c r="F16" s="14">
        <v>89.67</v>
      </c>
      <c r="G16" s="14">
        <f>F16*0.6</f>
        <v>53.8</v>
      </c>
      <c r="H16" s="14">
        <f>E16+G16</f>
        <v>82.13</v>
      </c>
      <c r="I16" s="17">
        <v>1</v>
      </c>
    </row>
    <row r="17" s="2" customFormat="true" customHeight="true" spans="1:9">
      <c r="A17" s="12">
        <v>15</v>
      </c>
      <c r="B17" s="13" t="s">
        <v>32</v>
      </c>
      <c r="C17" s="13" t="s">
        <v>33</v>
      </c>
      <c r="D17" s="14">
        <v>77.83</v>
      </c>
      <c r="E17" s="14">
        <f>D17*0.4</f>
        <v>31.13</v>
      </c>
      <c r="F17" s="14">
        <v>82</v>
      </c>
      <c r="G17" s="14">
        <f>F17*0.6</f>
        <v>49.2</v>
      </c>
      <c r="H17" s="14">
        <f>E17+G17</f>
        <v>80.33</v>
      </c>
      <c r="I17" s="17">
        <v>1</v>
      </c>
    </row>
    <row r="18" s="2" customFormat="true" customHeight="true" spans="1:9">
      <c r="A18" s="12">
        <v>16</v>
      </c>
      <c r="B18" s="13" t="s">
        <v>32</v>
      </c>
      <c r="C18" s="13" t="s">
        <v>34</v>
      </c>
      <c r="D18" s="14">
        <v>71</v>
      </c>
      <c r="E18" s="14">
        <f>D18*0.4</f>
        <v>28.4</v>
      </c>
      <c r="F18" s="14">
        <v>53.67</v>
      </c>
      <c r="G18" s="14">
        <f>F18*0.6</f>
        <v>32.2</v>
      </c>
      <c r="H18" s="14">
        <f>E18+G18</f>
        <v>60.6</v>
      </c>
      <c r="I18" s="17">
        <v>2</v>
      </c>
    </row>
    <row r="19" s="2" customFormat="true" customHeight="true" spans="1:9">
      <c r="A19" s="12">
        <v>17</v>
      </c>
      <c r="B19" s="13" t="s">
        <v>35</v>
      </c>
      <c r="C19" s="13" t="s">
        <v>36</v>
      </c>
      <c r="D19" s="14">
        <v>87.5</v>
      </c>
      <c r="E19" s="14">
        <f>D19*0.4</f>
        <v>35</v>
      </c>
      <c r="F19" s="14">
        <v>87.67</v>
      </c>
      <c r="G19" s="14">
        <f>F19*0.6</f>
        <v>52.6</v>
      </c>
      <c r="H19" s="14">
        <f>E19+G19</f>
        <v>87.6</v>
      </c>
      <c r="I19" s="17">
        <v>1</v>
      </c>
    </row>
    <row r="20" s="2" customFormat="true" customHeight="true" spans="1:9">
      <c r="A20" s="12">
        <v>18</v>
      </c>
      <c r="B20" s="13" t="s">
        <v>35</v>
      </c>
      <c r="C20" s="13" t="s">
        <v>37</v>
      </c>
      <c r="D20" s="14">
        <v>71.83</v>
      </c>
      <c r="E20" s="14">
        <f>D20*0.4</f>
        <v>28.73</v>
      </c>
      <c r="F20" s="14">
        <v>39.33</v>
      </c>
      <c r="G20" s="14">
        <f>F20*0.6</f>
        <v>23.6</v>
      </c>
      <c r="H20" s="14">
        <f>E20+G20</f>
        <v>52.33</v>
      </c>
      <c r="I20" s="17">
        <v>2</v>
      </c>
    </row>
    <row r="21" s="2" customFormat="true" customHeight="true" spans="1:9">
      <c r="A21" s="12">
        <v>19</v>
      </c>
      <c r="B21" s="13" t="s">
        <v>38</v>
      </c>
      <c r="C21" s="13" t="s">
        <v>39</v>
      </c>
      <c r="D21" s="14">
        <v>87</v>
      </c>
      <c r="E21" s="14">
        <f>D21*0.4</f>
        <v>34.8</v>
      </c>
      <c r="F21" s="14">
        <v>79.17</v>
      </c>
      <c r="G21" s="14">
        <f>F21*0.6</f>
        <v>47.5</v>
      </c>
      <c r="H21" s="14">
        <f>E21+G21</f>
        <v>82.3</v>
      </c>
      <c r="I21" s="17">
        <v>1</v>
      </c>
    </row>
    <row r="22" s="2" customFormat="true" customHeight="true" spans="1:9">
      <c r="A22" s="12">
        <v>20</v>
      </c>
      <c r="B22" s="13" t="s">
        <v>40</v>
      </c>
      <c r="C22" s="13" t="s">
        <v>41</v>
      </c>
      <c r="D22" s="14">
        <v>69</v>
      </c>
      <c r="E22" s="14">
        <f>D22*0.4</f>
        <v>27.6</v>
      </c>
      <c r="F22" s="14">
        <v>74.67</v>
      </c>
      <c r="G22" s="14">
        <f>F22*0.6</f>
        <v>44.8</v>
      </c>
      <c r="H22" s="14">
        <f>E22+G22</f>
        <v>72.4</v>
      </c>
      <c r="I22" s="17">
        <v>1</v>
      </c>
    </row>
    <row r="23" s="2" customFormat="true" customHeight="true" spans="1:9">
      <c r="A23" s="12">
        <v>21</v>
      </c>
      <c r="B23" s="13" t="s">
        <v>42</v>
      </c>
      <c r="C23" s="13" t="s">
        <v>43</v>
      </c>
      <c r="D23" s="14">
        <v>85.5</v>
      </c>
      <c r="E23" s="14">
        <f>D23*0.4</f>
        <v>34.2</v>
      </c>
      <c r="F23" s="14">
        <v>94.33</v>
      </c>
      <c r="G23" s="14">
        <f>F23*0.6</f>
        <v>56.6</v>
      </c>
      <c r="H23" s="14">
        <f>E23+G23</f>
        <v>90.8</v>
      </c>
      <c r="I23" s="17">
        <v>1</v>
      </c>
    </row>
    <row r="24" s="2" customFormat="true" customHeight="true" spans="1:9">
      <c r="A24" s="12">
        <v>22</v>
      </c>
      <c r="B24" s="13" t="s">
        <v>44</v>
      </c>
      <c r="C24" s="13" t="s">
        <v>45</v>
      </c>
      <c r="D24" s="14">
        <v>66</v>
      </c>
      <c r="E24" s="14">
        <f>D24*0.4</f>
        <v>26.4</v>
      </c>
      <c r="F24" s="14">
        <v>55</v>
      </c>
      <c r="G24" s="14">
        <f>F24*0.6</f>
        <v>33</v>
      </c>
      <c r="H24" s="14">
        <f>E24+G24</f>
        <v>59.4</v>
      </c>
      <c r="I24" s="17">
        <v>1</v>
      </c>
    </row>
    <row r="25" s="2" customFormat="true" customHeight="true"/>
    <row r="26" s="2" customFormat="true" customHeight="true"/>
    <row r="27" s="2" customFormat="true" customHeight="true"/>
    <row r="28" s="2" customFormat="true" customHeight="true"/>
    <row r="29" s="2" customFormat="true" customHeight="true"/>
  </sheetData>
  <mergeCells count="1">
    <mergeCell ref="A1:I1"/>
  </mergeCells>
  <printOptions horizontalCentered="true"/>
  <pageMargins left="0.0388888888888889" right="0.0388888888888889" top="0.275" bottom="0.196527777777778" header="0.196527777777778" footer="0.0784722222222222"/>
  <pageSetup paperSize="9" scale="9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2024-01-12T17:40:00Z</dcterms:created>
  <dcterms:modified xsi:type="dcterms:W3CDTF">2024-01-15T15:34:15Z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79DECC8172154F519016E63F5E61A7D4_13</vt:lpwstr>
  </property>
  <property fmtid="{D5CDD505-2E9C-101B-9397-08002B2CF9AE}" pid="3" name="KSOProductBuildVer">
    <vt:lpwstr>2052-11.8.2.10422</vt:lpwstr>
  </property>
</Properties>
</file>