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非翻译岗" sheetId="1" r:id="rId1"/>
    <sheet name="翻译岗" sheetId="3" r:id="rId2"/>
  </sheets>
  <definedNames>
    <definedName name="_xlnm.Print_Titles" localSheetId="0">非翻译岗!$1:$2</definedName>
    <definedName name="_xlnm.Print_Titles" localSheetId="1">翻译岗!$1:$2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<sst xmlns="http://schemas.openxmlformats.org/spreadsheetml/2006/main" count="143" uniqueCount="74">
  <si>
    <t>营口市鲅鱼圈区事业单位公开招聘工作人员考试总成绩单（非翻译岗位）2024年1月6日</t>
  </si>
  <si>
    <t>序号</t>
  </si>
  <si>
    <t>准考证号</t>
  </si>
  <si>
    <t>姓名</t>
  </si>
  <si>
    <t>报考单位</t>
  </si>
  <si>
    <t>报考岗位</t>
  </si>
  <si>
    <t>笔试成绩</t>
  </si>
  <si>
    <t>笔试加权50%</t>
  </si>
  <si>
    <t>面试成绩</t>
  </si>
  <si>
    <t>面试加权50%</t>
  </si>
  <si>
    <t>总成绩</t>
  </si>
  <si>
    <t>名次</t>
  </si>
  <si>
    <t>刘蕾</t>
  </si>
  <si>
    <t>财政事务中心</t>
  </si>
  <si>
    <t>基建投资审核</t>
  </si>
  <si>
    <t>潘洋</t>
  </si>
  <si>
    <t>徐山翔</t>
  </si>
  <si>
    <t>崔乃心</t>
  </si>
  <si>
    <t>侯雨菲</t>
  </si>
  <si>
    <t>董克冰</t>
  </si>
  <si>
    <t>王选铭</t>
  </si>
  <si>
    <t>债务办财税岗</t>
  </si>
  <si>
    <t>孟娱莹</t>
  </si>
  <si>
    <t>债务办金融岗</t>
  </si>
  <si>
    <t>韩雨</t>
  </si>
  <si>
    <t>费伊林</t>
  </si>
  <si>
    <t>经建科</t>
  </si>
  <si>
    <t>葛斌婷</t>
  </si>
  <si>
    <t>左舒元</t>
  </si>
  <si>
    <t>预算科</t>
  </si>
  <si>
    <t>姜国华</t>
  </si>
  <si>
    <t>袁爽</t>
  </si>
  <si>
    <t>国库科</t>
  </si>
  <si>
    <t>王琦玥</t>
  </si>
  <si>
    <t>李梓铭</t>
  </si>
  <si>
    <t>社会投资促进中心统计事务分中心</t>
  </si>
  <si>
    <t>统计综合</t>
  </si>
  <si>
    <t>赵文惠</t>
  </si>
  <si>
    <t>吴柏慧</t>
  </si>
  <si>
    <t>徐鸿祎</t>
  </si>
  <si>
    <t>房宏娜</t>
  </si>
  <si>
    <t>系统技术员</t>
  </si>
  <si>
    <t>代鸿洋</t>
  </si>
  <si>
    <t>刘金池</t>
  </si>
  <si>
    <t>档案馆</t>
  </si>
  <si>
    <t>信息科</t>
  </si>
  <si>
    <t>于丹</t>
  </si>
  <si>
    <t>缺考</t>
  </si>
  <si>
    <t>陈虹羽</t>
  </si>
  <si>
    <t>管理科</t>
  </si>
  <si>
    <t>白林</t>
  </si>
  <si>
    <t>陈娉婷</t>
  </si>
  <si>
    <t>鲍奕含</t>
  </si>
  <si>
    <t>营口市鲅鱼圈区事业单位公开招聘工作人员考试总成绩单（翻译岗位）（2024年1月6日）</t>
  </si>
  <si>
    <t>笔试加权
40%</t>
  </si>
  <si>
    <t>面试加权
30%</t>
  </si>
  <si>
    <t>外语加试成绩</t>
  </si>
  <si>
    <t>外语加试
加权30%</t>
  </si>
  <si>
    <t>陈晓晴</t>
  </si>
  <si>
    <t>社会投资促进中心</t>
  </si>
  <si>
    <t>英语翻译</t>
  </si>
  <si>
    <t>姜睿宁</t>
  </si>
  <si>
    <t>高鹏飞</t>
  </si>
  <si>
    <t>王欢</t>
  </si>
  <si>
    <t>韩语翻译</t>
  </si>
  <si>
    <t>高芮</t>
  </si>
  <si>
    <t>王薪茹</t>
  </si>
  <si>
    <t>刘桐壮</t>
  </si>
  <si>
    <t>日语翻译</t>
  </si>
  <si>
    <t>孙萱桐</t>
  </si>
  <si>
    <t>罗晗蒙</t>
  </si>
  <si>
    <t>王思源</t>
  </si>
  <si>
    <t>俄语翻译</t>
  </si>
  <si>
    <t>王境琦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</si>
</sst>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indexed="8"/>
      <name val="等线"/>
      <charset val="134"/>
      <scheme val="minor"/>
    </font>
    <font>
      <sz val="8"/>
      <color indexed="8"/>
      <name val="等线"/>
      <charset val="134"/>
      <scheme val="minor"/>
    </font>
    <font>
      <b/>
      <sz val="12"/>
      <color indexed="8"/>
      <name val="宋体"/>
      <charset val="134"/>
    </font>
    <font>
      <b/>
      <sz val="8"/>
      <name val="仿宋"/>
      <charset val="134"/>
    </font>
    <font>
      <sz val="8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30" zoomScaleNormal="130" workbookViewId="0">
      <selection activeCell="M5" sqref="M5"/>
    </sheetView>
  </sheetViews>
  <sheetFormatPr defaultColWidth="9" defaultRowHeight="25" customHeight="1"/>
  <cols>
    <col min="1" max="1" width="4.225" style="14" customWidth="1"/>
    <col min="2" max="2" width="9.75" style="14" customWidth="1"/>
    <col min="3" max="3" width="7.69166666666667" style="14" customWidth="1"/>
    <col min="4" max="4" width="13.8416666666667" style="14" customWidth="1"/>
    <col min="5" max="5" width="9.90833333333333" style="14" customWidth="1"/>
    <col min="6" max="6" width="7.5" style="14" customWidth="1"/>
    <col min="7" max="7" width="9.70833333333333" style="14" customWidth="1"/>
    <col min="8" max="8" width="8.075" style="14" customWidth="1"/>
    <col min="9" max="9" width="9.225" style="14" customWidth="1"/>
    <col min="10" max="10" width="7.5" style="14" customWidth="1"/>
    <col min="11" max="11" width="6.24166666666667" style="14" customWidth="1"/>
    <col min="12" max="16384" width="9" style="14"/>
  </cols>
  <sheetData>
    <row r="1" ht="4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Height="1" spans="1:11">
      <c r="A3" s="4">
        <v>1</v>
      </c>
      <c r="B3" s="4">
        <v>20230010519</v>
      </c>
      <c r="C3" s="4" t="s">
        <v>12</v>
      </c>
      <c r="D3" s="4" t="s">
        <v>13</v>
      </c>
      <c r="E3" s="4" t="s">
        <v>14</v>
      </c>
      <c r="F3" s="4">
        <v>152.91</v>
      </c>
      <c r="G3" s="6">
        <f t="shared" ref="G3:G29" si="0">F3*0.25</f>
        <v>38.2275</v>
      </c>
      <c r="H3" s="7">
        <v>81.6</v>
      </c>
      <c r="I3" s="5">
        <f t="shared" ref="I3:I29" si="1">H3*0.5</f>
        <v>40.8</v>
      </c>
      <c r="J3" s="5">
        <f t="shared" ref="J3:J29" si="2">G3+I3</f>
        <v>79.0275</v>
      </c>
      <c r="K3" s="7">
        <v>1</v>
      </c>
    </row>
    <row r="4" customHeight="1" spans="1:11">
      <c r="A4" s="4">
        <v>2</v>
      </c>
      <c r="B4" s="4">
        <v>20230010127</v>
      </c>
      <c r="C4" s="4" t="s">
        <v>15</v>
      </c>
      <c r="D4" s="4" t="s">
        <v>13</v>
      </c>
      <c r="E4" s="4" t="s">
        <v>14</v>
      </c>
      <c r="F4" s="5">
        <v>147.3</v>
      </c>
      <c r="G4" s="6">
        <f t="shared" si="0"/>
        <v>36.825</v>
      </c>
      <c r="H4" s="7">
        <v>80.8</v>
      </c>
      <c r="I4" s="5">
        <f t="shared" si="1"/>
        <v>40.4</v>
      </c>
      <c r="J4" s="5">
        <f t="shared" si="2"/>
        <v>77.225</v>
      </c>
      <c r="K4" s="7">
        <v>2</v>
      </c>
    </row>
    <row r="5" customHeight="1" spans="1:11">
      <c r="A5" s="4">
        <v>3</v>
      </c>
      <c r="B5" s="4">
        <v>20230010310</v>
      </c>
      <c r="C5" s="4" t="s">
        <v>16</v>
      </c>
      <c r="D5" s="4" t="s">
        <v>13</v>
      </c>
      <c r="E5" s="4" t="s">
        <v>14</v>
      </c>
      <c r="F5" s="4">
        <v>149.43</v>
      </c>
      <c r="G5" s="6">
        <f t="shared" si="0"/>
        <v>37.3575</v>
      </c>
      <c r="H5" s="7">
        <v>78.4</v>
      </c>
      <c r="I5" s="5">
        <f t="shared" si="1"/>
        <v>39.2</v>
      </c>
      <c r="J5" s="5">
        <f t="shared" si="2"/>
        <v>76.5575</v>
      </c>
      <c r="K5" s="7">
        <v>3</v>
      </c>
    </row>
    <row r="6" customHeight="1" spans="1:11">
      <c r="A6" s="8">
        <v>4</v>
      </c>
      <c r="B6" s="8">
        <v>20230010104</v>
      </c>
      <c r="C6" s="8" t="s">
        <v>17</v>
      </c>
      <c r="D6" s="8" t="s">
        <v>13</v>
      </c>
      <c r="E6" s="8" t="s">
        <v>14</v>
      </c>
      <c r="F6" s="8">
        <v>147.72</v>
      </c>
      <c r="G6" s="10">
        <f t="shared" si="0"/>
        <v>36.93</v>
      </c>
      <c r="H6" s="11">
        <v>78.6</v>
      </c>
      <c r="I6" s="9">
        <f t="shared" si="1"/>
        <v>39.3</v>
      </c>
      <c r="J6" s="9">
        <f t="shared" si="2"/>
        <v>76.23</v>
      </c>
      <c r="K6" s="11">
        <v>4</v>
      </c>
    </row>
    <row r="7" customHeight="1" spans="1:11">
      <c r="A7" s="8">
        <v>5</v>
      </c>
      <c r="B7" s="8">
        <v>20230010402</v>
      </c>
      <c r="C7" s="8" t="s">
        <v>18</v>
      </c>
      <c r="D7" s="8" t="s">
        <v>13</v>
      </c>
      <c r="E7" s="8" t="s">
        <v>14</v>
      </c>
      <c r="F7" s="8">
        <v>148.61</v>
      </c>
      <c r="G7" s="10">
        <f t="shared" si="0"/>
        <v>37.1525</v>
      </c>
      <c r="H7" s="11">
        <v>78</v>
      </c>
      <c r="I7" s="9">
        <f t="shared" si="1"/>
        <v>39</v>
      </c>
      <c r="J7" s="9">
        <f t="shared" si="2"/>
        <v>76.1525</v>
      </c>
      <c r="K7" s="11">
        <v>5</v>
      </c>
    </row>
    <row r="8" customHeight="1" spans="1:11">
      <c r="A8" s="8">
        <v>6</v>
      </c>
      <c r="B8" s="8">
        <v>20230010311</v>
      </c>
      <c r="C8" s="8" t="s">
        <v>19</v>
      </c>
      <c r="D8" s="8" t="s">
        <v>13</v>
      </c>
      <c r="E8" s="8" t="s">
        <v>14</v>
      </c>
      <c r="F8" s="8">
        <v>147.33</v>
      </c>
      <c r="G8" s="10">
        <f t="shared" si="0"/>
        <v>36.8325</v>
      </c>
      <c r="H8" s="11">
        <v>77.8</v>
      </c>
      <c r="I8" s="9">
        <f t="shared" si="1"/>
        <v>38.9</v>
      </c>
      <c r="J8" s="9">
        <f t="shared" si="2"/>
        <v>75.7325</v>
      </c>
      <c r="K8" s="11">
        <v>6</v>
      </c>
    </row>
    <row r="9" customHeight="1" spans="1:11">
      <c r="A9" s="4">
        <v>7</v>
      </c>
      <c r="B9" s="4">
        <v>20230010525</v>
      </c>
      <c r="C9" s="4" t="s">
        <v>20</v>
      </c>
      <c r="D9" s="4" t="s">
        <v>13</v>
      </c>
      <c r="E9" s="4" t="s">
        <v>21</v>
      </c>
      <c r="F9" s="5">
        <v>136.2</v>
      </c>
      <c r="G9" s="6">
        <f t="shared" si="0"/>
        <v>34.05</v>
      </c>
      <c r="H9" s="7">
        <v>79.6</v>
      </c>
      <c r="I9" s="5">
        <f t="shared" si="1"/>
        <v>39.8</v>
      </c>
      <c r="J9" s="5">
        <f t="shared" si="2"/>
        <v>73.85</v>
      </c>
      <c r="K9" s="7">
        <v>1</v>
      </c>
    </row>
    <row r="10" customHeight="1" spans="1:11">
      <c r="A10" s="4">
        <v>8</v>
      </c>
      <c r="B10" s="4">
        <v>20230010722</v>
      </c>
      <c r="C10" s="4" t="s">
        <v>22</v>
      </c>
      <c r="D10" s="4" t="s">
        <v>13</v>
      </c>
      <c r="E10" s="4" t="s">
        <v>23</v>
      </c>
      <c r="F10" s="4">
        <v>153.46</v>
      </c>
      <c r="G10" s="6">
        <f t="shared" si="0"/>
        <v>38.365</v>
      </c>
      <c r="H10" s="7">
        <v>81.4</v>
      </c>
      <c r="I10" s="5">
        <f t="shared" si="1"/>
        <v>40.7</v>
      </c>
      <c r="J10" s="5">
        <f t="shared" si="2"/>
        <v>79.065</v>
      </c>
      <c r="K10" s="7">
        <v>1</v>
      </c>
    </row>
    <row r="11" customHeight="1" spans="1:11">
      <c r="A11" s="8">
        <v>9</v>
      </c>
      <c r="B11" s="8">
        <v>20230010814</v>
      </c>
      <c r="C11" s="8" t="s">
        <v>24</v>
      </c>
      <c r="D11" s="8" t="s">
        <v>13</v>
      </c>
      <c r="E11" s="8" t="s">
        <v>23</v>
      </c>
      <c r="F11" s="8">
        <v>153.49</v>
      </c>
      <c r="G11" s="10">
        <f t="shared" si="0"/>
        <v>38.3725</v>
      </c>
      <c r="H11" s="11">
        <v>80.6</v>
      </c>
      <c r="I11" s="9">
        <f t="shared" si="1"/>
        <v>40.3</v>
      </c>
      <c r="J11" s="9">
        <f t="shared" si="2"/>
        <v>78.6725</v>
      </c>
      <c r="K11" s="11">
        <v>2</v>
      </c>
    </row>
    <row r="12" customHeight="1" spans="1:11">
      <c r="A12" s="4">
        <v>10</v>
      </c>
      <c r="B12" s="4">
        <v>20230010910</v>
      </c>
      <c r="C12" s="4" t="s">
        <v>25</v>
      </c>
      <c r="D12" s="4" t="s">
        <v>13</v>
      </c>
      <c r="E12" s="4" t="s">
        <v>26</v>
      </c>
      <c r="F12" s="4">
        <v>146.65</v>
      </c>
      <c r="G12" s="6">
        <f t="shared" si="0"/>
        <v>36.6625</v>
      </c>
      <c r="H12" s="7">
        <v>81</v>
      </c>
      <c r="I12" s="5">
        <f t="shared" si="1"/>
        <v>40.5</v>
      </c>
      <c r="J12" s="5">
        <f t="shared" si="2"/>
        <v>77.1625</v>
      </c>
      <c r="K12" s="7">
        <v>1</v>
      </c>
    </row>
    <row r="13" customHeight="1" spans="1:11">
      <c r="A13" s="8">
        <v>11</v>
      </c>
      <c r="B13" s="8">
        <v>20230010906</v>
      </c>
      <c r="C13" s="8" t="s">
        <v>27</v>
      </c>
      <c r="D13" s="8" t="s">
        <v>13</v>
      </c>
      <c r="E13" s="8" t="s">
        <v>26</v>
      </c>
      <c r="F13" s="8">
        <v>146.55</v>
      </c>
      <c r="G13" s="10">
        <f t="shared" si="0"/>
        <v>36.6375</v>
      </c>
      <c r="H13" s="11">
        <v>78</v>
      </c>
      <c r="I13" s="9">
        <f t="shared" si="1"/>
        <v>39</v>
      </c>
      <c r="J13" s="9">
        <f t="shared" si="2"/>
        <v>75.6375</v>
      </c>
      <c r="K13" s="11">
        <v>2</v>
      </c>
    </row>
    <row r="14" customHeight="1" spans="1:11">
      <c r="A14" s="4">
        <v>12</v>
      </c>
      <c r="B14" s="4">
        <v>20230010921</v>
      </c>
      <c r="C14" s="4" t="s">
        <v>28</v>
      </c>
      <c r="D14" s="4" t="s">
        <v>13</v>
      </c>
      <c r="E14" s="4" t="s">
        <v>29</v>
      </c>
      <c r="F14" s="4">
        <v>149.37</v>
      </c>
      <c r="G14" s="6">
        <f t="shared" si="0"/>
        <v>37.3425</v>
      </c>
      <c r="H14" s="7">
        <v>81.8</v>
      </c>
      <c r="I14" s="5">
        <f t="shared" si="1"/>
        <v>40.9</v>
      </c>
      <c r="J14" s="5">
        <f t="shared" si="2"/>
        <v>78.2425</v>
      </c>
      <c r="K14" s="7">
        <v>1</v>
      </c>
    </row>
    <row r="15" customHeight="1" spans="1:11">
      <c r="A15" s="8">
        <v>13</v>
      </c>
      <c r="B15" s="8">
        <v>20230010915</v>
      </c>
      <c r="C15" s="8" t="s">
        <v>30</v>
      </c>
      <c r="D15" s="8" t="s">
        <v>13</v>
      </c>
      <c r="E15" s="8" t="s">
        <v>29</v>
      </c>
      <c r="F15" s="8">
        <v>140.15</v>
      </c>
      <c r="G15" s="10">
        <f t="shared" si="0"/>
        <v>35.0375</v>
      </c>
      <c r="H15" s="11">
        <v>77.8</v>
      </c>
      <c r="I15" s="9">
        <f t="shared" si="1"/>
        <v>38.9</v>
      </c>
      <c r="J15" s="9">
        <f t="shared" si="2"/>
        <v>73.9375</v>
      </c>
      <c r="K15" s="11">
        <v>2</v>
      </c>
    </row>
    <row r="16" customHeight="1" spans="1:11">
      <c r="A16" s="4">
        <v>14</v>
      </c>
      <c r="B16" s="4">
        <v>20230011009</v>
      </c>
      <c r="C16" s="4" t="s">
        <v>31</v>
      </c>
      <c r="D16" s="4" t="s">
        <v>13</v>
      </c>
      <c r="E16" s="4" t="s">
        <v>32</v>
      </c>
      <c r="F16" s="4">
        <v>156.55</v>
      </c>
      <c r="G16" s="6">
        <f t="shared" si="0"/>
        <v>39.1375</v>
      </c>
      <c r="H16" s="7">
        <v>80.6</v>
      </c>
      <c r="I16" s="5">
        <f t="shared" si="1"/>
        <v>40.3</v>
      </c>
      <c r="J16" s="5">
        <f t="shared" si="2"/>
        <v>79.4375</v>
      </c>
      <c r="K16" s="7">
        <v>1</v>
      </c>
    </row>
    <row r="17" customHeight="1" spans="1:11">
      <c r="A17" s="8">
        <v>15</v>
      </c>
      <c r="B17" s="8">
        <v>20230011120</v>
      </c>
      <c r="C17" s="8" t="s">
        <v>33</v>
      </c>
      <c r="D17" s="8" t="s">
        <v>13</v>
      </c>
      <c r="E17" s="8" t="s">
        <v>32</v>
      </c>
      <c r="F17" s="8">
        <v>151.12</v>
      </c>
      <c r="G17" s="10">
        <f t="shared" si="0"/>
        <v>37.78</v>
      </c>
      <c r="H17" s="11">
        <v>79.6</v>
      </c>
      <c r="I17" s="9">
        <f t="shared" si="1"/>
        <v>39.8</v>
      </c>
      <c r="J17" s="9">
        <f t="shared" si="2"/>
        <v>77.58</v>
      </c>
      <c r="K17" s="11">
        <v>2</v>
      </c>
    </row>
    <row r="18" customHeight="1" spans="1:11">
      <c r="A18" s="4">
        <v>16</v>
      </c>
      <c r="B18" s="4">
        <v>20230012127</v>
      </c>
      <c r="C18" s="4" t="s">
        <v>34</v>
      </c>
      <c r="D18" s="4" t="s">
        <v>35</v>
      </c>
      <c r="E18" s="4" t="s">
        <v>36</v>
      </c>
      <c r="F18" s="4">
        <v>158.33</v>
      </c>
      <c r="G18" s="6">
        <f t="shared" si="0"/>
        <v>39.5825</v>
      </c>
      <c r="H18" s="7">
        <v>81.2</v>
      </c>
      <c r="I18" s="5">
        <f t="shared" si="1"/>
        <v>40.6</v>
      </c>
      <c r="J18" s="5">
        <f t="shared" si="2"/>
        <v>80.1825</v>
      </c>
      <c r="K18" s="7">
        <v>1</v>
      </c>
    </row>
    <row r="19" customHeight="1" spans="1:11">
      <c r="A19" s="4">
        <v>17</v>
      </c>
      <c r="B19" s="4">
        <v>20230012010</v>
      </c>
      <c r="C19" s="4" t="s">
        <v>37</v>
      </c>
      <c r="D19" s="4" t="s">
        <v>35</v>
      </c>
      <c r="E19" s="4" t="s">
        <v>36</v>
      </c>
      <c r="F19" s="4">
        <v>156.32</v>
      </c>
      <c r="G19" s="6">
        <f t="shared" si="0"/>
        <v>39.08</v>
      </c>
      <c r="H19" s="7">
        <v>81</v>
      </c>
      <c r="I19" s="5">
        <f t="shared" si="1"/>
        <v>40.5</v>
      </c>
      <c r="J19" s="5">
        <f t="shared" si="2"/>
        <v>79.58</v>
      </c>
      <c r="K19" s="7">
        <v>2</v>
      </c>
    </row>
    <row r="20" customHeight="1" spans="1:11">
      <c r="A20" s="8">
        <v>18</v>
      </c>
      <c r="B20" s="8">
        <v>20230012103</v>
      </c>
      <c r="C20" s="8" t="s">
        <v>38</v>
      </c>
      <c r="D20" s="8" t="s">
        <v>35</v>
      </c>
      <c r="E20" s="8" t="s">
        <v>36</v>
      </c>
      <c r="F20" s="8">
        <v>158.84</v>
      </c>
      <c r="G20" s="10">
        <f t="shared" si="0"/>
        <v>39.71</v>
      </c>
      <c r="H20" s="11">
        <v>78.4</v>
      </c>
      <c r="I20" s="9">
        <f t="shared" si="1"/>
        <v>39.2</v>
      </c>
      <c r="J20" s="9">
        <f t="shared" si="2"/>
        <v>78.91</v>
      </c>
      <c r="K20" s="11">
        <v>3</v>
      </c>
    </row>
    <row r="21" customHeight="1" spans="1:11">
      <c r="A21" s="8">
        <v>19</v>
      </c>
      <c r="B21" s="8">
        <v>20230011810</v>
      </c>
      <c r="C21" s="8" t="s">
        <v>39</v>
      </c>
      <c r="D21" s="8" t="s">
        <v>35</v>
      </c>
      <c r="E21" s="8" t="s">
        <v>36</v>
      </c>
      <c r="F21" s="8">
        <v>154.79</v>
      </c>
      <c r="G21" s="10">
        <f t="shared" si="0"/>
        <v>38.6975</v>
      </c>
      <c r="H21" s="11">
        <v>78.6</v>
      </c>
      <c r="I21" s="9">
        <f t="shared" si="1"/>
        <v>39.3</v>
      </c>
      <c r="J21" s="9">
        <f t="shared" si="2"/>
        <v>77.9975</v>
      </c>
      <c r="K21" s="11">
        <v>4</v>
      </c>
    </row>
    <row r="22" customHeight="1" spans="1:11">
      <c r="A22" s="4">
        <v>20</v>
      </c>
      <c r="B22" s="4">
        <v>20230012510</v>
      </c>
      <c r="C22" s="4" t="s">
        <v>40</v>
      </c>
      <c r="D22" s="4" t="s">
        <v>35</v>
      </c>
      <c r="E22" s="4" t="s">
        <v>41</v>
      </c>
      <c r="F22" s="4">
        <v>154.95</v>
      </c>
      <c r="G22" s="6">
        <f t="shared" si="0"/>
        <v>38.7375</v>
      </c>
      <c r="H22" s="7">
        <v>81</v>
      </c>
      <c r="I22" s="5">
        <f t="shared" si="1"/>
        <v>40.5</v>
      </c>
      <c r="J22" s="5">
        <f t="shared" si="2"/>
        <v>79.2375</v>
      </c>
      <c r="K22" s="7">
        <v>1</v>
      </c>
    </row>
    <row r="23" customHeight="1" spans="1:11">
      <c r="A23" s="8">
        <v>21</v>
      </c>
      <c r="B23" s="8">
        <v>20230012524</v>
      </c>
      <c r="C23" s="8" t="s">
        <v>42</v>
      </c>
      <c r="D23" s="8" t="s">
        <v>35</v>
      </c>
      <c r="E23" s="8" t="s">
        <v>41</v>
      </c>
      <c r="F23" s="8">
        <v>152.37</v>
      </c>
      <c r="G23" s="10">
        <f t="shared" si="0"/>
        <v>38.0925</v>
      </c>
      <c r="H23" s="11">
        <v>79.4</v>
      </c>
      <c r="I23" s="9">
        <f t="shared" si="1"/>
        <v>39.7</v>
      </c>
      <c r="J23" s="9">
        <f t="shared" si="2"/>
        <v>77.7925</v>
      </c>
      <c r="K23" s="11">
        <v>2</v>
      </c>
    </row>
    <row r="24" customHeight="1" spans="1:11">
      <c r="A24" s="4">
        <v>22</v>
      </c>
      <c r="B24" s="4">
        <v>20230013008</v>
      </c>
      <c r="C24" s="4" t="s">
        <v>43</v>
      </c>
      <c r="D24" s="4" t="s">
        <v>44</v>
      </c>
      <c r="E24" s="4" t="s">
        <v>45</v>
      </c>
      <c r="F24" s="4">
        <v>153.04</v>
      </c>
      <c r="G24" s="6">
        <f t="shared" si="0"/>
        <v>38.26</v>
      </c>
      <c r="H24" s="7">
        <v>80.2</v>
      </c>
      <c r="I24" s="5">
        <f t="shared" si="1"/>
        <v>40.1</v>
      </c>
      <c r="J24" s="5">
        <f t="shared" si="2"/>
        <v>78.36</v>
      </c>
      <c r="K24" s="7">
        <v>1</v>
      </c>
    </row>
    <row r="25" customHeight="1" spans="1:11">
      <c r="A25" s="8">
        <v>23</v>
      </c>
      <c r="B25" s="8">
        <v>20230013309</v>
      </c>
      <c r="C25" s="8" t="s">
        <v>46</v>
      </c>
      <c r="D25" s="8" t="s">
        <v>44</v>
      </c>
      <c r="E25" s="8" t="s">
        <v>45</v>
      </c>
      <c r="F25" s="9">
        <v>153.3</v>
      </c>
      <c r="G25" s="10">
        <f t="shared" si="0"/>
        <v>38.325</v>
      </c>
      <c r="H25" s="11">
        <v>0</v>
      </c>
      <c r="I25" s="9">
        <f t="shared" si="1"/>
        <v>0</v>
      </c>
      <c r="J25" s="9">
        <f t="shared" si="2"/>
        <v>38.325</v>
      </c>
      <c r="K25" s="11" t="s">
        <v>47</v>
      </c>
    </row>
    <row r="26" customHeight="1" spans="1:11">
      <c r="A26" s="4">
        <v>24</v>
      </c>
      <c r="B26" s="4">
        <v>20230013422</v>
      </c>
      <c r="C26" s="4" t="s">
        <v>48</v>
      </c>
      <c r="D26" s="4" t="s">
        <v>44</v>
      </c>
      <c r="E26" s="4" t="s">
        <v>49</v>
      </c>
      <c r="F26" s="4">
        <v>139.25</v>
      </c>
      <c r="G26" s="6">
        <f t="shared" si="0"/>
        <v>34.8125</v>
      </c>
      <c r="H26" s="7">
        <v>81.6</v>
      </c>
      <c r="I26" s="5">
        <f t="shared" si="1"/>
        <v>40.8</v>
      </c>
      <c r="J26" s="5">
        <f t="shared" si="2"/>
        <v>75.6125</v>
      </c>
      <c r="K26" s="7">
        <v>1</v>
      </c>
    </row>
    <row r="27" customHeight="1" spans="1:11">
      <c r="A27" s="4">
        <v>25</v>
      </c>
      <c r="B27" s="4">
        <v>20230013418</v>
      </c>
      <c r="C27" s="4" t="s">
        <v>50</v>
      </c>
      <c r="D27" s="4" t="s">
        <v>44</v>
      </c>
      <c r="E27" s="4" t="s">
        <v>49</v>
      </c>
      <c r="F27" s="4">
        <v>140.31</v>
      </c>
      <c r="G27" s="6">
        <f t="shared" si="0"/>
        <v>35.0775</v>
      </c>
      <c r="H27" s="7">
        <v>80.4</v>
      </c>
      <c r="I27" s="5">
        <f t="shared" si="1"/>
        <v>40.2</v>
      </c>
      <c r="J27" s="5">
        <f t="shared" si="2"/>
        <v>75.2775</v>
      </c>
      <c r="K27" s="7">
        <v>2</v>
      </c>
    </row>
    <row r="28" customHeight="1" spans="1:11">
      <c r="A28" s="8">
        <v>26</v>
      </c>
      <c r="B28" s="8">
        <v>20230013421</v>
      </c>
      <c r="C28" s="8" t="s">
        <v>51</v>
      </c>
      <c r="D28" s="8" t="s">
        <v>44</v>
      </c>
      <c r="E28" s="8" t="s">
        <v>49</v>
      </c>
      <c r="F28" s="9">
        <v>139.4</v>
      </c>
      <c r="G28" s="10">
        <f t="shared" si="0"/>
        <v>34.85</v>
      </c>
      <c r="H28" s="11">
        <v>78.4</v>
      </c>
      <c r="I28" s="9">
        <f t="shared" si="1"/>
        <v>39.2</v>
      </c>
      <c r="J28" s="9">
        <f t="shared" si="2"/>
        <v>74.05</v>
      </c>
      <c r="K28" s="11">
        <v>3</v>
      </c>
    </row>
    <row r="29" customHeight="1" spans="1:11">
      <c r="A29" s="8">
        <v>27</v>
      </c>
      <c r="B29" s="8">
        <v>20230013420</v>
      </c>
      <c r="C29" s="8" t="s">
        <v>52</v>
      </c>
      <c r="D29" s="8" t="s">
        <v>44</v>
      </c>
      <c r="E29" s="8" t="s">
        <v>49</v>
      </c>
      <c r="F29" s="8">
        <v>136.66</v>
      </c>
      <c r="G29" s="10">
        <f t="shared" si="0"/>
        <v>34.165</v>
      </c>
      <c r="H29" s="11">
        <v>79.4</v>
      </c>
      <c r="I29" s="9">
        <f t="shared" si="1"/>
        <v>39.7</v>
      </c>
      <c r="J29" s="9">
        <f t="shared" si="2"/>
        <v>73.865</v>
      </c>
      <c r="K29" s="11">
        <v>4</v>
      </c>
    </row>
  </sheetData>
  <sortState ref="A26:K29">
    <sortCondition ref="J26:J29" descending="1"/>
  </sortState>
  <mergeCells count="1">
    <mergeCell ref="A1:K1"/>
  </mergeCells>
  <printOptions horizontalCentered="1"/>
  <pageMargins left="0.314583333333333" right="0.314583333333333" top="0.354166666666667" bottom="0.354166666666667" header="0.196527777777778" footer="0.196527777777778"/>
  <pageSetup paperSize="9" orientation="portrait" horizontalDpi="600"/>
  <headerFooter>
    <oddFooter>&amp;C&amp;B&amp;18 &amp;B&amp;9第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30" zoomScaleNormal="130" workbookViewId="0">
      <selection activeCell="P5" sqref="P5"/>
    </sheetView>
  </sheetViews>
  <sheetFormatPr defaultColWidth="9" defaultRowHeight="35" customHeight="1"/>
  <cols>
    <col min="1" max="1" width="4.80833333333333" style="1" customWidth="1"/>
    <col min="2" max="2" width="8.75" style="1" customWidth="1"/>
    <col min="3" max="3" width="6" style="1" customWidth="1"/>
    <col min="4" max="4" width="8.075" style="1" customWidth="1"/>
    <col min="5" max="5" width="8.06666666666667" style="1" customWidth="1"/>
    <col min="6" max="6" width="7.5" style="1" customWidth="1"/>
    <col min="7" max="7" width="7.20833333333333" style="1" customWidth="1"/>
    <col min="8" max="8" width="7.5" style="1" customWidth="1"/>
    <col min="9" max="9" width="8.36666666666667" style="1" customWidth="1"/>
    <col min="10" max="10" width="7.4" style="1" customWidth="1"/>
    <col min="11" max="11" width="7.78333333333333" style="1" customWidth="1"/>
    <col min="12" max="12" width="8.65" style="1" customWidth="1"/>
    <col min="13" max="13" width="6.91666666666667" style="1" customWidth="1"/>
    <col min="14" max="16384" width="9" style="1"/>
  </cols>
  <sheetData>
    <row r="1" ht="40" customHeight="1" spans="1:13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54</v>
      </c>
      <c r="H2" s="3" t="s">
        <v>8</v>
      </c>
      <c r="I2" s="3" t="s">
        <v>55</v>
      </c>
      <c r="J2" s="3" t="s">
        <v>56</v>
      </c>
      <c r="K2" s="3" t="s">
        <v>57</v>
      </c>
      <c r="L2" s="3" t="s">
        <v>10</v>
      </c>
      <c r="M2" s="3" t="s">
        <v>11</v>
      </c>
    </row>
    <row r="3" customHeight="1" spans="1:13">
      <c r="A3" s="4">
        <v>1</v>
      </c>
      <c r="B3" s="4">
        <v>20230011506</v>
      </c>
      <c r="C3" s="4" t="s">
        <v>58</v>
      </c>
      <c r="D3" s="4" t="s">
        <v>59</v>
      </c>
      <c r="E3" s="4" t="s">
        <v>60</v>
      </c>
      <c r="F3" s="5">
        <v>142.58</v>
      </c>
      <c r="G3" s="6">
        <f t="shared" ref="G3:G13" si="0">F3*0.2</f>
        <v>28.516</v>
      </c>
      <c r="H3" s="7">
        <v>80.6</v>
      </c>
      <c r="I3" s="7">
        <f t="shared" ref="I3:I13" si="1">H3*0.3</f>
        <v>24.18</v>
      </c>
      <c r="J3" s="7">
        <v>81.6</v>
      </c>
      <c r="K3" s="7">
        <f t="shared" ref="K3:K13" si="2">J3*0.3</f>
        <v>24.48</v>
      </c>
      <c r="L3" s="5">
        <f t="shared" ref="L3:L13" si="3">G3+I3+K3</f>
        <v>77.176</v>
      </c>
      <c r="M3" s="7">
        <v>1</v>
      </c>
    </row>
    <row r="4" customHeight="1" spans="1:13">
      <c r="A4" s="8">
        <v>2</v>
      </c>
      <c r="B4" s="8">
        <v>20230011522</v>
      </c>
      <c r="C4" s="8" t="s">
        <v>61</v>
      </c>
      <c r="D4" s="8" t="s">
        <v>59</v>
      </c>
      <c r="E4" s="8" t="s">
        <v>60</v>
      </c>
      <c r="F4" s="9">
        <v>135.89</v>
      </c>
      <c r="G4" s="10">
        <f t="shared" si="0"/>
        <v>27.178</v>
      </c>
      <c r="H4" s="11">
        <v>78</v>
      </c>
      <c r="I4" s="11">
        <f t="shared" si="1"/>
        <v>23.4</v>
      </c>
      <c r="J4" s="11">
        <v>80.6</v>
      </c>
      <c r="K4" s="11">
        <f t="shared" si="2"/>
        <v>24.18</v>
      </c>
      <c r="L4" s="9">
        <f t="shared" si="3"/>
        <v>74.758</v>
      </c>
      <c r="M4" s="11">
        <v>2</v>
      </c>
    </row>
    <row r="5" customHeight="1" spans="1:13">
      <c r="A5" s="8">
        <v>3</v>
      </c>
      <c r="B5" s="8">
        <v>20230011424</v>
      </c>
      <c r="C5" s="8" t="s">
        <v>62</v>
      </c>
      <c r="D5" s="8" t="s">
        <v>59</v>
      </c>
      <c r="E5" s="8" t="s">
        <v>60</v>
      </c>
      <c r="F5" s="9">
        <v>137.42</v>
      </c>
      <c r="G5" s="10">
        <f t="shared" si="0"/>
        <v>27.484</v>
      </c>
      <c r="H5" s="11">
        <v>78.4</v>
      </c>
      <c r="I5" s="11">
        <f t="shared" si="1"/>
        <v>23.52</v>
      </c>
      <c r="J5" s="11">
        <v>77.2</v>
      </c>
      <c r="K5" s="11">
        <f t="shared" si="2"/>
        <v>23.16</v>
      </c>
      <c r="L5" s="9">
        <f t="shared" si="3"/>
        <v>74.164</v>
      </c>
      <c r="M5" s="11">
        <v>3</v>
      </c>
    </row>
    <row r="6" customHeight="1" spans="1:13">
      <c r="A6" s="4">
        <v>4</v>
      </c>
      <c r="B6" s="4">
        <v>20230011616</v>
      </c>
      <c r="C6" s="4" t="s">
        <v>63</v>
      </c>
      <c r="D6" s="4" t="s">
        <v>59</v>
      </c>
      <c r="E6" s="4" t="s">
        <v>64</v>
      </c>
      <c r="F6" s="5">
        <v>140.4</v>
      </c>
      <c r="G6" s="6">
        <f t="shared" si="0"/>
        <v>28.08</v>
      </c>
      <c r="H6" s="7">
        <v>78.2</v>
      </c>
      <c r="I6" s="7">
        <f t="shared" si="1"/>
        <v>23.46</v>
      </c>
      <c r="J6" s="7">
        <v>80</v>
      </c>
      <c r="K6" s="7">
        <f t="shared" si="2"/>
        <v>24</v>
      </c>
      <c r="L6" s="5">
        <f t="shared" si="3"/>
        <v>75.54</v>
      </c>
      <c r="M6" s="7">
        <v>1</v>
      </c>
    </row>
    <row r="7" customHeight="1" spans="1:13">
      <c r="A7" s="8">
        <v>5</v>
      </c>
      <c r="B7" s="8">
        <v>20230011610</v>
      </c>
      <c r="C7" s="8" t="s">
        <v>65</v>
      </c>
      <c r="D7" s="8" t="s">
        <v>59</v>
      </c>
      <c r="E7" s="8" t="s">
        <v>64</v>
      </c>
      <c r="F7" s="9">
        <v>139.65</v>
      </c>
      <c r="G7" s="10">
        <f t="shared" si="0"/>
        <v>27.93</v>
      </c>
      <c r="H7" s="11">
        <v>80.6</v>
      </c>
      <c r="I7" s="11">
        <f t="shared" si="1"/>
        <v>24.18</v>
      </c>
      <c r="J7" s="11">
        <v>76.8</v>
      </c>
      <c r="K7" s="11">
        <f t="shared" si="2"/>
        <v>23.04</v>
      </c>
      <c r="L7" s="9">
        <f t="shared" si="3"/>
        <v>75.15</v>
      </c>
      <c r="M7" s="11">
        <v>2</v>
      </c>
    </row>
    <row r="8" customHeight="1" spans="1:13">
      <c r="A8" s="8">
        <v>6</v>
      </c>
      <c r="B8" s="8">
        <v>20230011618</v>
      </c>
      <c r="C8" s="8" t="s">
        <v>66</v>
      </c>
      <c r="D8" s="8" t="s">
        <v>59</v>
      </c>
      <c r="E8" s="8" t="s">
        <v>64</v>
      </c>
      <c r="F8" s="9">
        <v>148.3</v>
      </c>
      <c r="G8" s="10">
        <f t="shared" si="0"/>
        <v>29.66</v>
      </c>
      <c r="H8" s="11">
        <v>0</v>
      </c>
      <c r="I8" s="11">
        <f t="shared" si="1"/>
        <v>0</v>
      </c>
      <c r="J8" s="11">
        <v>0</v>
      </c>
      <c r="K8" s="11">
        <f t="shared" si="2"/>
        <v>0</v>
      </c>
      <c r="L8" s="9">
        <f t="shared" si="3"/>
        <v>29.66</v>
      </c>
      <c r="M8" s="11" t="s">
        <v>47</v>
      </c>
    </row>
    <row r="9" customHeight="1" spans="1:13">
      <c r="A9" s="4">
        <v>7</v>
      </c>
      <c r="B9" s="4">
        <v>20230011630</v>
      </c>
      <c r="C9" s="4" t="s">
        <v>67</v>
      </c>
      <c r="D9" s="4" t="s">
        <v>59</v>
      </c>
      <c r="E9" s="4" t="s">
        <v>68</v>
      </c>
      <c r="F9" s="5">
        <v>154.58</v>
      </c>
      <c r="G9" s="6">
        <f t="shared" si="0"/>
        <v>30.916</v>
      </c>
      <c r="H9" s="12">
        <v>82</v>
      </c>
      <c r="I9" s="7">
        <f t="shared" si="1"/>
        <v>24.6</v>
      </c>
      <c r="J9" s="7">
        <v>81.4</v>
      </c>
      <c r="K9" s="7">
        <f t="shared" si="2"/>
        <v>24.42</v>
      </c>
      <c r="L9" s="5">
        <f t="shared" si="3"/>
        <v>79.936</v>
      </c>
      <c r="M9" s="7">
        <v>1</v>
      </c>
    </row>
    <row r="10" customHeight="1" spans="1:13">
      <c r="A10" s="8">
        <v>8</v>
      </c>
      <c r="B10" s="8">
        <v>20230011620</v>
      </c>
      <c r="C10" s="8" t="s">
        <v>69</v>
      </c>
      <c r="D10" s="8" t="s">
        <v>59</v>
      </c>
      <c r="E10" s="8" t="s">
        <v>68</v>
      </c>
      <c r="F10" s="9">
        <v>159.38</v>
      </c>
      <c r="G10" s="10">
        <f t="shared" si="0"/>
        <v>31.876</v>
      </c>
      <c r="H10" s="11">
        <v>80.4</v>
      </c>
      <c r="I10" s="11">
        <f t="shared" si="1"/>
        <v>24.12</v>
      </c>
      <c r="J10" s="11">
        <v>78.8</v>
      </c>
      <c r="K10" s="11">
        <f t="shared" si="2"/>
        <v>23.64</v>
      </c>
      <c r="L10" s="9">
        <f t="shared" si="3"/>
        <v>79.636</v>
      </c>
      <c r="M10" s="11">
        <v>2</v>
      </c>
    </row>
    <row r="11" customHeight="1" spans="1:13">
      <c r="A11" s="8">
        <v>9</v>
      </c>
      <c r="B11" s="8">
        <v>20230011629</v>
      </c>
      <c r="C11" s="8" t="s">
        <v>70</v>
      </c>
      <c r="D11" s="8" t="s">
        <v>59</v>
      </c>
      <c r="E11" s="8" t="s">
        <v>68</v>
      </c>
      <c r="F11" s="9">
        <v>161.6</v>
      </c>
      <c r="G11" s="10">
        <f t="shared" si="0"/>
        <v>32.32</v>
      </c>
      <c r="H11" s="13">
        <v>0</v>
      </c>
      <c r="I11" s="11">
        <f t="shared" si="1"/>
        <v>0</v>
      </c>
      <c r="J11" s="11">
        <v>0</v>
      </c>
      <c r="K11" s="11">
        <f t="shared" si="2"/>
        <v>0</v>
      </c>
      <c r="L11" s="9">
        <f t="shared" si="3"/>
        <v>32.32</v>
      </c>
      <c r="M11" s="11" t="s">
        <v>47</v>
      </c>
    </row>
    <row r="12" customHeight="1" spans="1:13">
      <c r="A12" s="4">
        <v>10</v>
      </c>
      <c r="B12" s="4">
        <v>20230011727</v>
      </c>
      <c r="C12" s="4" t="s">
        <v>71</v>
      </c>
      <c r="D12" s="4" t="s">
        <v>59</v>
      </c>
      <c r="E12" s="4" t="s">
        <v>72</v>
      </c>
      <c r="F12" s="5">
        <v>138.56</v>
      </c>
      <c r="G12" s="6">
        <f t="shared" si="0"/>
        <v>27.712</v>
      </c>
      <c r="H12" s="7">
        <v>82.2</v>
      </c>
      <c r="I12" s="7">
        <f t="shared" si="1"/>
        <v>24.66</v>
      </c>
      <c r="J12" s="7">
        <v>81.6</v>
      </c>
      <c r="K12" s="7">
        <f t="shared" si="2"/>
        <v>24.48</v>
      </c>
      <c r="L12" s="5">
        <f t="shared" si="3"/>
        <v>76.852</v>
      </c>
      <c r="M12" s="7">
        <v>1</v>
      </c>
    </row>
    <row r="13" customHeight="1" spans="1:13">
      <c r="A13" s="8">
        <v>11</v>
      </c>
      <c r="B13" s="8">
        <v>20230011724</v>
      </c>
      <c r="C13" s="8" t="s">
        <v>73</v>
      </c>
      <c r="D13" s="8" t="s">
        <v>59</v>
      </c>
      <c r="E13" s="8" t="s">
        <v>72</v>
      </c>
      <c r="F13" s="9">
        <v>148.92</v>
      </c>
      <c r="G13" s="10">
        <f t="shared" si="0"/>
        <v>29.784</v>
      </c>
      <c r="H13" s="11">
        <v>81</v>
      </c>
      <c r="I13" s="11">
        <f t="shared" si="1"/>
        <v>24.3</v>
      </c>
      <c r="J13" s="11">
        <v>75.6</v>
      </c>
      <c r="K13" s="11">
        <f t="shared" si="2"/>
        <v>22.68</v>
      </c>
      <c r="L13" s="9">
        <f t="shared" si="3"/>
        <v>76.764</v>
      </c>
      <c r="M13" s="11">
        <v>2</v>
      </c>
    </row>
  </sheetData>
  <sortState ref="A12:M13">
    <sortCondition ref="L12:L13" descending="1"/>
  </sortState>
  <mergeCells count="1">
    <mergeCell ref="A1:M1"/>
  </mergeCells>
  <printOptions horizontalCentered="1"/>
  <pageMargins left="0.314583333333333" right="0.314583333333333" top="0.354166666666667" bottom="0.354166666666667" header="0.196527777777778" footer="0.196527777777778"/>
  <pageSetup paperSize="9" orientation="portrait" horizontalDpi="600"/>
  <headerFooter>
    <oddFooter>&amp;C&amp;B&amp;18 &amp;B&amp;9第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非翻译岗</vt:lpstr>
      <vt:lpstr>翻译岗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2023-11-07T03:29:00Z</dcterms:created>
  <cp:lastPrinted>2023-11-07T03:37:00Z</cp:lastPrinted>
  <dcterms:modified xsi:type="dcterms:W3CDTF">2024-01-06T07:48:35Z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9C41D1D17E3447A5A2DCA92E8A7975DA_12</vt:lpwstr>
  </property>
  <property fmtid="{D5CDD505-2E9C-101B-9397-08002B2CF9AE}" pid="3" name="KSOProductBuildVer">
    <vt:lpwstr>2052-12.1.0.16120</vt:lpwstr>
  </property>
</Properties>
</file>