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Sheet1!$A$6:$M$32</definedName>
    <definedName name="_xlnm.Print_Titles" localSheetId="0">Sheet1!$6:$6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<sst xmlns="http://schemas.openxmlformats.org/spreadsheetml/2006/main" count="161" uniqueCount="61">
  <si>
    <t>榕江县2023年县级公立医院公开招聘备案制员额人员笔试面试总成绩排名及入围体检名单</t>
  </si>
  <si>
    <t>序号</t>
  </si>
  <si>
    <t>姓名</t>
  </si>
  <si>
    <t>性别</t>
  </si>
  <si>
    <t>报考单位</t>
  </si>
  <si>
    <t>报考岗位类型</t>
  </si>
  <si>
    <t>报考岗位代码</t>
  </si>
  <si>
    <t>笔试成绩</t>
  </si>
  <si>
    <t>面试成绩</t>
  </si>
  <si>
    <t>总分</t>
  </si>
  <si>
    <t>总成绩排名</t>
  </si>
  <si>
    <t>备注</t>
  </si>
  <si>
    <t>占综合成绩50%</t>
  </si>
  <si>
    <t>占综合成绩50%（直接入围面试占综合成绩100%）</t>
  </si>
  <si>
    <t>杨小妮</t>
  </si>
  <si>
    <t>女</t>
  </si>
  <si>
    <t>榕江县人民医院</t>
  </si>
  <si>
    <t>专业技术岗位</t>
  </si>
  <si>
    <t>01</t>
  </si>
  <si>
    <t>入围体检</t>
  </si>
  <si>
    <t>胡剑敏</t>
  </si>
  <si>
    <t>陈代江</t>
  </si>
  <si>
    <t>黄宁</t>
  </si>
  <si>
    <t>02</t>
  </si>
  <si>
    <t>文帮兰</t>
  </si>
  <si>
    <t>朱守琴</t>
  </si>
  <si>
    <t>缺考</t>
  </si>
  <si>
    <t>文昱平</t>
  </si>
  <si>
    <t>03</t>
  </si>
  <si>
    <t>杨敏</t>
  </si>
  <si>
    <t>男</t>
  </si>
  <si>
    <t>李桂红</t>
  </si>
  <si>
    <t>张兰</t>
  </si>
  <si>
    <t>杨珠</t>
  </si>
  <si>
    <t>邓秋月</t>
  </si>
  <si>
    <t>榕江县中医院</t>
  </si>
  <si>
    <t>04</t>
  </si>
  <si>
    <t>1</t>
  </si>
  <si>
    <t>朱阳</t>
  </si>
  <si>
    <t>2</t>
  </si>
  <si>
    <t>刘佳英</t>
  </si>
  <si>
    <t>3</t>
  </si>
  <si>
    <t>杨丽洋</t>
  </si>
  <si>
    <t>4</t>
  </si>
  <si>
    <t>王炳银</t>
  </si>
  <si>
    <t>05</t>
  </si>
  <si>
    <t>黄懋琳</t>
  </si>
  <si>
    <t>李秋燕</t>
  </si>
  <si>
    <t>周朝杨</t>
  </si>
  <si>
    <t>06</t>
  </si>
  <si>
    <t>刘福海</t>
  </si>
  <si>
    <t>07</t>
  </si>
  <si>
    <t>罗树芬</t>
  </si>
  <si>
    <t>榕江县妇幼保健院</t>
  </si>
  <si>
    <t>08</t>
  </si>
  <si>
    <t>滚文毕</t>
  </si>
  <si>
    <t>潘起桃</t>
  </si>
  <si>
    <t>吴昕嵘</t>
  </si>
  <si>
    <t>09</t>
  </si>
  <si>
    <t>杨密林</t>
  </si>
  <si>
    <t>何琼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</si>
</sst>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color theme="1"/>
      <name val="宋体"/>
      <charset val="134"/>
      <scheme val="minor"/>
    </font>
    <font>
      <b/>
      <sz val="18"/>
      <color indexed="8"/>
      <name val="宋体"/>
      <charset val="134"/>
    </font>
    <font>
      <b/>
      <sz val="12"/>
      <color indexed="8"/>
      <name val="宋体"/>
      <charset val="134"/>
    </font>
    <font>
      <sz val="12"/>
      <color indexed="8"/>
      <name val="Times New Roman"/>
      <charset val="134"/>
    </font>
    <font>
      <sz val="12"/>
      <color rgb="FF000000"/>
      <name val="仿宋_GB2312"/>
      <charset val="134"/>
    </font>
    <font>
      <sz val="12"/>
      <color indexed="8"/>
      <name val="仿宋_GB2312"/>
      <charset val="134"/>
    </font>
    <font>
      <sz val="12"/>
      <name val="仿宋_GB2312"/>
      <charset val="134"/>
    </font>
    <font>
      <sz val="12"/>
      <color theme="1"/>
      <name val="仿宋_GB2312"/>
      <charset val="134"/>
    </font>
    <font>
      <sz val="12"/>
      <name val="Times New Roman"/>
      <charset val="134"/>
    </font>
    <font>
      <sz val="12"/>
      <color theme="1"/>
      <name val="Times New Roman"/>
      <charset val="134"/>
    </font>
    <font>
      <b/>
      <sz val="11"/>
      <color theme="1"/>
      <name val="宋体"/>
      <charset val="134"/>
      <scheme val="minor"/>
    </font>
    <font>
      <b/>
      <sz val="12"/>
      <color theme="1"/>
      <name val="宋体"/>
      <charset val="134"/>
      <scheme val="minor"/>
    </font>
    <font>
      <b/>
      <sz val="11"/>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4" borderId="10" applyNumberFormat="0" applyAlignment="0" applyProtection="0">
      <alignment vertical="center"/>
    </xf>
    <xf numFmtId="0" fontId="24" fillId="5" borderId="11" applyNumberFormat="0" applyAlignment="0" applyProtection="0">
      <alignment vertical="center"/>
    </xf>
    <xf numFmtId="0" fontId="25" fillId="5" borderId="10" applyNumberFormat="0" applyAlignment="0" applyProtection="0">
      <alignment vertical="center"/>
    </xf>
    <xf numFmtId="0" fontId="26" fillId="6"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cellStyleXfs>
  <cellXfs count="38">
    <xf numFmtId="0" fontId="0" fillId="0" borderId="0" xfId="0">
      <alignment vertical="center"/>
    </xf>
    <xf numFmtId="0" fontId="1" fillId="0" borderId="0" xfId="0" applyFont="1">
      <alignment vertical="center"/>
    </xf>
    <xf numFmtId="0" fontId="0" fillId="0" borderId="0" xfId="0" applyFill="1">
      <alignment vertical="center"/>
    </xf>
    <xf numFmtId="49" fontId="0" fillId="2" borderId="0" xfId="0" applyNumberFormat="1" applyFill="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0" xfId="0" applyAlignment="1">
      <alignment horizontal="center" vertical="center"/>
    </xf>
    <xf numFmtId="49" fontId="2" fillId="2" borderId="0" xfId="0" applyNumberFormat="1" applyFont="1" applyFill="1" applyAlignment="1">
      <alignment horizontal="center" vertical="center" wrapText="1"/>
    </xf>
    <xf numFmtId="49" fontId="2" fillId="2" borderId="0" xfId="0" applyNumberFormat="1" applyFont="1" applyFill="1" applyAlignment="1">
      <alignment horizontal="center" vertical="center"/>
    </xf>
    <xf numFmtId="49" fontId="3" fillId="2"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Fill="1" applyBorder="1" applyAlignment="1">
      <alignment horizontal="center" vertical="center"/>
    </xf>
    <xf numFmtId="49" fontId="3" fillId="2" borderId="4" xfId="0" applyNumberFormat="1" applyFont="1" applyFill="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4" fillId="0" borderId="5"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49" fontId="5" fillId="0" borderId="6" xfId="0" applyNumberFormat="1" applyFont="1" applyFill="1" applyBorder="1" applyAlignment="1">
      <alignment horizontal="center" vertical="center"/>
    </xf>
    <xf numFmtId="0" fontId="7" fillId="0" borderId="5" xfId="0" applyFont="1" applyFill="1" applyBorder="1" applyAlignment="1">
      <alignment horizontal="center" vertical="center"/>
    </xf>
    <xf numFmtId="49" fontId="8" fillId="2" borderId="5" xfId="0" applyNumberFormat="1" applyFont="1" applyFill="1" applyBorder="1" applyAlignment="1">
      <alignment horizontal="center" vertical="center"/>
    </xf>
    <xf numFmtId="0" fontId="9" fillId="0" borderId="5" xfId="0" applyFont="1" applyFill="1" applyBorder="1" applyAlignment="1">
      <alignment horizontal="center" vertical="center"/>
    </xf>
    <xf numFmtId="0" fontId="10" fillId="0" borderId="5" xfId="0" applyFont="1" applyBorder="1" applyAlignment="1">
      <alignment horizontal="center" vertical="center"/>
    </xf>
    <xf numFmtId="0" fontId="10" fillId="0" borderId="5" xfId="0" applyNumberFormat="1"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wrapText="1"/>
    </xf>
    <xf numFmtId="0" fontId="12" fillId="0" borderId="5" xfId="0" applyFont="1" applyBorder="1">
      <alignment vertical="center"/>
    </xf>
    <xf numFmtId="0" fontId="13" fillId="0" borderId="5" xfId="0" applyFont="1" applyFill="1" applyBorder="1" applyAlignment="1">
      <alignment vertical="center" wrapText="1"/>
    </xf>
    <xf numFmtId="49" fontId="14" fillId="0" borderId="5" xfId="0" applyNumberFormat="1" applyFont="1" applyFill="1" applyBorder="1" applyAlignment="1">
      <alignment horizontal="center" vertical="center"/>
    </xf>
    <xf numFmtId="0" fontId="9" fillId="0" borderId="5" xfId="0" applyFont="1" applyFill="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tabSelected="1" workbookViewId="0">
      <pane ySplit="6" topLeftCell="A7" activePane="bottomLeft" state="frozen"/>
      <selection/>
      <selection pane="bottomLeft" activeCell="C35" sqref="C35"/>
    </sheetView>
  </sheetViews>
  <sheetFormatPr defaultColWidth="9" defaultRowHeight="13.5"/>
  <cols>
    <col min="1" max="1" width="6.625" style="3" customWidth="1"/>
    <col min="2" max="2" width="9" style="3" customWidth="1"/>
    <col min="3" max="3" width="6.625" style="3" customWidth="1"/>
    <col min="4" max="4" width="18.375" style="3" customWidth="1"/>
    <col min="5" max="5" width="16.625" style="4" customWidth="1"/>
    <col min="6" max="6" width="8.75" style="5" customWidth="1"/>
    <col min="7" max="9" width="10.625" style="6" customWidth="1"/>
    <col min="10" max="10" width="13.375" style="6" customWidth="1"/>
    <col min="11" max="13" width="10.625" style="6" customWidth="1"/>
  </cols>
  <sheetData>
    <row r="1" customFormat="1" spans="1:13">
      <c r="A1" s="7" t="s">
        <v>0</v>
      </c>
      <c r="B1" s="8"/>
      <c r="C1" s="8"/>
      <c r="D1" s="8"/>
      <c r="E1" s="8"/>
      <c r="F1" s="8"/>
      <c r="G1" s="8"/>
      <c r="H1" s="8"/>
      <c r="I1" s="8"/>
      <c r="J1" s="8"/>
      <c r="K1" s="8"/>
      <c r="L1" s="8"/>
      <c r="M1" s="8"/>
    </row>
    <row r="2" customFormat="1" spans="1:13">
      <c r="A2" s="8"/>
      <c r="B2" s="8"/>
      <c r="C2" s="8"/>
      <c r="D2" s="8"/>
      <c r="E2" s="8"/>
      <c r="F2" s="8"/>
      <c r="G2" s="8"/>
      <c r="H2" s="8"/>
      <c r="I2" s="8"/>
      <c r="J2" s="8"/>
      <c r="K2" s="8"/>
      <c r="L2" s="8"/>
      <c r="M2" s="8"/>
    </row>
    <row r="3" customFormat="1" spans="1:13">
      <c r="A3" s="8"/>
      <c r="B3" s="8"/>
      <c r="C3" s="8"/>
      <c r="D3" s="8"/>
      <c r="E3" s="8"/>
      <c r="F3" s="8"/>
      <c r="G3" s="8"/>
      <c r="H3" s="8"/>
      <c r="I3" s="8"/>
      <c r="J3" s="8"/>
      <c r="K3" s="8"/>
      <c r="L3" s="8"/>
      <c r="M3" s="8"/>
    </row>
    <row r="4" customFormat="1" spans="1:13">
      <c r="A4" s="8"/>
      <c r="B4" s="8"/>
      <c r="C4" s="8"/>
      <c r="D4" s="8"/>
      <c r="E4" s="8"/>
      <c r="F4" s="8"/>
      <c r="G4" s="8"/>
      <c r="H4" s="8"/>
      <c r="I4" s="8"/>
      <c r="J4" s="8"/>
      <c r="K4" s="8"/>
      <c r="L4" s="8"/>
      <c r="M4" s="8"/>
    </row>
    <row r="5" customFormat="1" ht="14.25" spans="1:13">
      <c r="A5" s="9" t="s">
        <v>1</v>
      </c>
      <c r="B5" s="10" t="s">
        <v>2</v>
      </c>
      <c r="C5" s="11" t="s">
        <v>3</v>
      </c>
      <c r="D5" s="9" t="s">
        <v>4</v>
      </c>
      <c r="E5" s="11" t="s">
        <v>5</v>
      </c>
      <c r="F5" s="12" t="s">
        <v>6</v>
      </c>
      <c r="G5" s="13" t="s">
        <v>7</v>
      </c>
      <c r="H5" s="14"/>
      <c r="I5" s="33" t="s">
        <v>8</v>
      </c>
      <c r="J5" s="33"/>
      <c r="K5" s="33" t="s">
        <v>9</v>
      </c>
      <c r="L5" s="34" t="s">
        <v>10</v>
      </c>
      <c r="M5" s="33" t="s">
        <v>11</v>
      </c>
    </row>
    <row r="6" s="1" customFormat="1" ht="66" customHeight="1" spans="1:13">
      <c r="A6" s="15"/>
      <c r="B6" s="16"/>
      <c r="C6" s="17"/>
      <c r="D6" s="15"/>
      <c r="E6" s="17"/>
      <c r="F6" s="18"/>
      <c r="G6" s="19" t="s">
        <v>7</v>
      </c>
      <c r="H6" s="20" t="s">
        <v>12</v>
      </c>
      <c r="I6" s="35" t="s">
        <v>8</v>
      </c>
      <c r="J6" s="36" t="s">
        <v>13</v>
      </c>
      <c r="K6" s="33"/>
      <c r="L6" s="34"/>
      <c r="M6" s="33"/>
    </row>
    <row r="7" s="2" customFormat="1" ht="23" customHeight="1" spans="1:13">
      <c r="A7" s="21">
        <v>1</v>
      </c>
      <c r="B7" s="22" t="s">
        <v>14</v>
      </c>
      <c r="C7" s="22" t="s">
        <v>15</v>
      </c>
      <c r="D7" s="23" t="s">
        <v>16</v>
      </c>
      <c r="E7" s="24" t="s">
        <v>17</v>
      </c>
      <c r="F7" s="25" t="s">
        <v>18</v>
      </c>
      <c r="G7" s="21">
        <v>81</v>
      </c>
      <c r="H7" s="21">
        <f>81*0.5</f>
        <v>40.5</v>
      </c>
      <c r="I7" s="21">
        <v>86.33</v>
      </c>
      <c r="J7" s="21">
        <f>I7*0.5</f>
        <v>43.165</v>
      </c>
      <c r="K7" s="21">
        <f>H7+J7</f>
        <v>83.665</v>
      </c>
      <c r="L7" s="21">
        <v>1</v>
      </c>
      <c r="M7" s="37" t="s">
        <v>19</v>
      </c>
    </row>
    <row r="8" s="2" customFormat="1" ht="23" customHeight="1" spans="1:13">
      <c r="A8" s="21">
        <v>2</v>
      </c>
      <c r="B8" s="22" t="s">
        <v>20</v>
      </c>
      <c r="C8" s="22" t="s">
        <v>15</v>
      </c>
      <c r="D8" s="23" t="s">
        <v>16</v>
      </c>
      <c r="E8" s="24" t="s">
        <v>17</v>
      </c>
      <c r="F8" s="25" t="s">
        <v>18</v>
      </c>
      <c r="G8" s="21">
        <v>80</v>
      </c>
      <c r="H8" s="21">
        <f>80*0.5</f>
        <v>40</v>
      </c>
      <c r="I8" s="21">
        <v>78.33</v>
      </c>
      <c r="J8" s="21">
        <f>I8*0.5</f>
        <v>39.165</v>
      </c>
      <c r="K8" s="21">
        <f t="shared" ref="K8:K21" si="0">H8+J8</f>
        <v>79.165</v>
      </c>
      <c r="L8" s="21">
        <v>2</v>
      </c>
      <c r="M8" s="25"/>
    </row>
    <row r="9" s="2" customFormat="1" ht="23" customHeight="1" spans="1:13">
      <c r="A9" s="21">
        <v>3</v>
      </c>
      <c r="B9" s="22" t="s">
        <v>21</v>
      </c>
      <c r="C9" s="22" t="s">
        <v>15</v>
      </c>
      <c r="D9" s="23" t="s">
        <v>16</v>
      </c>
      <c r="E9" s="24" t="s">
        <v>17</v>
      </c>
      <c r="F9" s="25" t="s">
        <v>18</v>
      </c>
      <c r="G9" s="21">
        <v>72</v>
      </c>
      <c r="H9" s="21">
        <f>G9*0.5</f>
        <v>36</v>
      </c>
      <c r="I9" s="21">
        <v>76.83</v>
      </c>
      <c r="J9" s="21">
        <f>I9*0.5</f>
        <v>38.415</v>
      </c>
      <c r="K9" s="21">
        <f t="shared" si="0"/>
        <v>74.415</v>
      </c>
      <c r="L9" s="21">
        <v>3</v>
      </c>
      <c r="M9" s="25"/>
    </row>
    <row r="10" s="2" customFormat="1" ht="23" customHeight="1" spans="1:13">
      <c r="A10" s="21">
        <v>4</v>
      </c>
      <c r="B10" s="22" t="s">
        <v>22</v>
      </c>
      <c r="C10" s="22" t="s">
        <v>15</v>
      </c>
      <c r="D10" s="23" t="s">
        <v>16</v>
      </c>
      <c r="E10" s="24" t="s">
        <v>17</v>
      </c>
      <c r="F10" s="25" t="s">
        <v>23</v>
      </c>
      <c r="G10" s="21">
        <v>80</v>
      </c>
      <c r="H10" s="21">
        <f>G10*0.5</f>
        <v>40</v>
      </c>
      <c r="I10" s="21">
        <v>87.5</v>
      </c>
      <c r="J10" s="21">
        <f>I10*0.5</f>
        <v>43.75</v>
      </c>
      <c r="K10" s="21">
        <f t="shared" si="0"/>
        <v>83.75</v>
      </c>
      <c r="L10" s="21">
        <v>1</v>
      </c>
      <c r="M10" s="37" t="s">
        <v>19</v>
      </c>
    </row>
    <row r="11" s="2" customFormat="1" ht="23" customHeight="1" spans="1:13">
      <c r="A11" s="21">
        <v>5</v>
      </c>
      <c r="B11" s="22" t="s">
        <v>24</v>
      </c>
      <c r="C11" s="22" t="s">
        <v>15</v>
      </c>
      <c r="D11" s="23" t="s">
        <v>16</v>
      </c>
      <c r="E11" s="24" t="s">
        <v>17</v>
      </c>
      <c r="F11" s="25" t="s">
        <v>23</v>
      </c>
      <c r="G11" s="21">
        <v>69</v>
      </c>
      <c r="H11" s="21">
        <f>G11*0.5</f>
        <v>34.5</v>
      </c>
      <c r="I11" s="21">
        <v>77</v>
      </c>
      <c r="J11" s="21">
        <f>I11*0.5</f>
        <v>38.5</v>
      </c>
      <c r="K11" s="21">
        <f t="shared" si="0"/>
        <v>73</v>
      </c>
      <c r="L11" s="21">
        <v>2</v>
      </c>
      <c r="M11" s="25"/>
    </row>
    <row r="12" s="2" customFormat="1" ht="23" customHeight="1" spans="1:13">
      <c r="A12" s="21">
        <v>6</v>
      </c>
      <c r="B12" s="22" t="s">
        <v>25</v>
      </c>
      <c r="C12" s="22" t="s">
        <v>15</v>
      </c>
      <c r="D12" s="23" t="s">
        <v>16</v>
      </c>
      <c r="E12" s="24" t="s">
        <v>17</v>
      </c>
      <c r="F12" s="25" t="s">
        <v>23</v>
      </c>
      <c r="G12" s="21">
        <v>69</v>
      </c>
      <c r="H12" s="21">
        <f>G12*0.5</f>
        <v>34.5</v>
      </c>
      <c r="I12" s="37" t="s">
        <v>26</v>
      </c>
      <c r="J12" s="21">
        <v>0</v>
      </c>
      <c r="K12" s="21">
        <f t="shared" si="0"/>
        <v>34.5</v>
      </c>
      <c r="L12" s="21">
        <v>3</v>
      </c>
      <c r="M12" s="25"/>
    </row>
    <row r="13" s="2" customFormat="1" ht="23" customHeight="1" spans="1:13">
      <c r="A13" s="21">
        <v>7</v>
      </c>
      <c r="B13" s="26" t="s">
        <v>27</v>
      </c>
      <c r="C13" s="26" t="s">
        <v>15</v>
      </c>
      <c r="D13" s="23" t="s">
        <v>16</v>
      </c>
      <c r="E13" s="24" t="s">
        <v>17</v>
      </c>
      <c r="F13" s="25" t="s">
        <v>28</v>
      </c>
      <c r="G13" s="25"/>
      <c r="H13" s="21"/>
      <c r="I13" s="21">
        <v>83.17</v>
      </c>
      <c r="J13" s="21">
        <f>I13</f>
        <v>83.17</v>
      </c>
      <c r="K13" s="21">
        <f t="shared" si="0"/>
        <v>83.17</v>
      </c>
      <c r="L13" s="21">
        <v>1</v>
      </c>
      <c r="M13" s="25" t="s">
        <v>19</v>
      </c>
    </row>
    <row r="14" s="2" customFormat="1" ht="23" customHeight="1" spans="1:13">
      <c r="A14" s="21">
        <v>8</v>
      </c>
      <c r="B14" s="26" t="s">
        <v>29</v>
      </c>
      <c r="C14" s="26" t="s">
        <v>30</v>
      </c>
      <c r="D14" s="23" t="s">
        <v>16</v>
      </c>
      <c r="E14" s="24" t="s">
        <v>17</v>
      </c>
      <c r="F14" s="25" t="s">
        <v>28</v>
      </c>
      <c r="G14" s="25"/>
      <c r="H14" s="21"/>
      <c r="I14" s="21">
        <v>81.07</v>
      </c>
      <c r="J14" s="21">
        <f>I14</f>
        <v>81.07</v>
      </c>
      <c r="K14" s="21">
        <f t="shared" si="0"/>
        <v>81.07</v>
      </c>
      <c r="L14" s="21">
        <v>2</v>
      </c>
      <c r="M14" s="25" t="s">
        <v>19</v>
      </c>
    </row>
    <row r="15" s="2" customFormat="1" ht="23" customHeight="1" spans="1:13">
      <c r="A15" s="21">
        <v>9</v>
      </c>
      <c r="B15" s="27" t="s">
        <v>31</v>
      </c>
      <c r="C15" s="27" t="s">
        <v>15</v>
      </c>
      <c r="D15" s="23" t="s">
        <v>16</v>
      </c>
      <c r="E15" s="24" t="s">
        <v>17</v>
      </c>
      <c r="F15" s="25" t="s">
        <v>28</v>
      </c>
      <c r="G15" s="25"/>
      <c r="H15" s="21"/>
      <c r="I15" s="21">
        <v>78.33</v>
      </c>
      <c r="J15" s="21">
        <f>I15</f>
        <v>78.33</v>
      </c>
      <c r="K15" s="21">
        <f t="shared" si="0"/>
        <v>78.33</v>
      </c>
      <c r="L15" s="21">
        <v>3</v>
      </c>
      <c r="M15" s="25"/>
    </row>
    <row r="16" s="2" customFormat="1" ht="23" customHeight="1" spans="1:13">
      <c r="A16" s="21">
        <v>10</v>
      </c>
      <c r="B16" s="27" t="s">
        <v>32</v>
      </c>
      <c r="C16" s="26" t="s">
        <v>15</v>
      </c>
      <c r="D16" s="23" t="s">
        <v>16</v>
      </c>
      <c r="E16" s="24" t="s">
        <v>17</v>
      </c>
      <c r="F16" s="25" t="s">
        <v>28</v>
      </c>
      <c r="G16" s="25"/>
      <c r="H16" s="21"/>
      <c r="I16" s="21">
        <v>76</v>
      </c>
      <c r="J16" s="21">
        <f>I16</f>
        <v>76</v>
      </c>
      <c r="K16" s="21">
        <f t="shared" si="0"/>
        <v>76</v>
      </c>
      <c r="L16" s="21">
        <v>4</v>
      </c>
      <c r="M16" s="25"/>
    </row>
    <row r="17" s="2" customFormat="1" ht="23" customHeight="1" spans="1:13">
      <c r="A17" s="21">
        <v>11</v>
      </c>
      <c r="B17" s="26" t="s">
        <v>33</v>
      </c>
      <c r="C17" s="26" t="s">
        <v>30</v>
      </c>
      <c r="D17" s="23" t="s">
        <v>16</v>
      </c>
      <c r="E17" s="24" t="s">
        <v>17</v>
      </c>
      <c r="F17" s="25" t="s">
        <v>28</v>
      </c>
      <c r="G17" s="25"/>
      <c r="H17" s="21"/>
      <c r="I17" s="21">
        <v>74</v>
      </c>
      <c r="J17" s="21">
        <f>I17</f>
        <v>74</v>
      </c>
      <c r="K17" s="21">
        <f t="shared" si="0"/>
        <v>74</v>
      </c>
      <c r="L17" s="21">
        <v>5</v>
      </c>
      <c r="M17" s="25"/>
    </row>
    <row r="18" customFormat="1" ht="23" customHeight="1" spans="1:13">
      <c r="A18" s="21">
        <v>12</v>
      </c>
      <c r="B18" s="23" t="s">
        <v>34</v>
      </c>
      <c r="C18" s="23" t="s">
        <v>15</v>
      </c>
      <c r="D18" s="23" t="s">
        <v>35</v>
      </c>
      <c r="E18" s="24" t="s">
        <v>17</v>
      </c>
      <c r="F18" s="25" t="s">
        <v>36</v>
      </c>
      <c r="G18" s="21">
        <v>77</v>
      </c>
      <c r="H18" s="21">
        <f t="shared" ref="H18:H24" si="1">G18*0.5</f>
        <v>38.5</v>
      </c>
      <c r="I18" s="21">
        <v>81</v>
      </c>
      <c r="J18" s="21">
        <f t="shared" ref="J18:J24" si="2">I18*0.5</f>
        <v>40.5</v>
      </c>
      <c r="K18" s="21">
        <f t="shared" si="0"/>
        <v>79</v>
      </c>
      <c r="L18" s="25" t="s">
        <v>37</v>
      </c>
      <c r="M18" s="25" t="s">
        <v>19</v>
      </c>
    </row>
    <row r="19" customFormat="1" ht="23" customHeight="1" spans="1:13">
      <c r="A19" s="21">
        <v>13</v>
      </c>
      <c r="B19" s="23" t="s">
        <v>38</v>
      </c>
      <c r="C19" s="23" t="s">
        <v>30</v>
      </c>
      <c r="D19" s="23" t="s">
        <v>35</v>
      </c>
      <c r="E19" s="24" t="s">
        <v>17</v>
      </c>
      <c r="F19" s="25" t="s">
        <v>36</v>
      </c>
      <c r="G19" s="21">
        <v>77</v>
      </c>
      <c r="H19" s="21">
        <f t="shared" si="1"/>
        <v>38.5</v>
      </c>
      <c r="I19" s="21">
        <v>80.67</v>
      </c>
      <c r="J19" s="21">
        <f t="shared" si="2"/>
        <v>40.335</v>
      </c>
      <c r="K19" s="21">
        <f t="shared" si="0"/>
        <v>78.835</v>
      </c>
      <c r="L19" s="25" t="s">
        <v>39</v>
      </c>
      <c r="M19" s="25"/>
    </row>
    <row r="20" customFormat="1" ht="23" customHeight="1" spans="1:13">
      <c r="A20" s="21">
        <v>14</v>
      </c>
      <c r="B20" s="23" t="s">
        <v>40</v>
      </c>
      <c r="C20" s="23" t="s">
        <v>15</v>
      </c>
      <c r="D20" s="23" t="s">
        <v>35</v>
      </c>
      <c r="E20" s="24" t="s">
        <v>17</v>
      </c>
      <c r="F20" s="25" t="s">
        <v>36</v>
      </c>
      <c r="G20" s="21">
        <v>78</v>
      </c>
      <c r="H20" s="21">
        <f t="shared" si="1"/>
        <v>39</v>
      </c>
      <c r="I20" s="21">
        <v>73.33</v>
      </c>
      <c r="J20" s="21">
        <f t="shared" si="2"/>
        <v>36.665</v>
      </c>
      <c r="K20" s="21">
        <f t="shared" si="0"/>
        <v>75.665</v>
      </c>
      <c r="L20" s="25" t="s">
        <v>41</v>
      </c>
      <c r="M20" s="25"/>
    </row>
    <row r="21" customFormat="1" ht="23" customHeight="1" spans="1:13">
      <c r="A21" s="21">
        <v>15</v>
      </c>
      <c r="B21" s="23" t="s">
        <v>42</v>
      </c>
      <c r="C21" s="23" t="s">
        <v>15</v>
      </c>
      <c r="D21" s="23" t="s">
        <v>35</v>
      </c>
      <c r="E21" s="24" t="s">
        <v>17</v>
      </c>
      <c r="F21" s="25" t="s">
        <v>36</v>
      </c>
      <c r="G21" s="21">
        <v>78</v>
      </c>
      <c r="H21" s="21">
        <f t="shared" si="1"/>
        <v>39</v>
      </c>
      <c r="I21" s="21">
        <v>73</v>
      </c>
      <c r="J21" s="21">
        <f t="shared" si="2"/>
        <v>36.5</v>
      </c>
      <c r="K21" s="21">
        <f t="shared" si="0"/>
        <v>75.5</v>
      </c>
      <c r="L21" s="25" t="s">
        <v>43</v>
      </c>
      <c r="M21" s="25"/>
    </row>
    <row r="22" customFormat="1" ht="23" customHeight="1" spans="1:13">
      <c r="A22" s="21">
        <v>16</v>
      </c>
      <c r="B22" s="23" t="s">
        <v>44</v>
      </c>
      <c r="C22" s="23" t="s">
        <v>30</v>
      </c>
      <c r="D22" s="23" t="s">
        <v>35</v>
      </c>
      <c r="E22" s="24" t="s">
        <v>17</v>
      </c>
      <c r="F22" s="25" t="s">
        <v>45</v>
      </c>
      <c r="G22" s="21">
        <v>76</v>
      </c>
      <c r="H22" s="21">
        <f t="shared" si="1"/>
        <v>38</v>
      </c>
      <c r="I22" s="21">
        <v>80.33</v>
      </c>
      <c r="J22" s="21">
        <f t="shared" si="2"/>
        <v>40.165</v>
      </c>
      <c r="K22" s="21">
        <f t="shared" ref="K18:K32" si="3">H22+J22</f>
        <v>78.165</v>
      </c>
      <c r="L22" s="21">
        <v>1</v>
      </c>
      <c r="M22" s="25" t="s">
        <v>19</v>
      </c>
    </row>
    <row r="23" customFormat="1" ht="23" customHeight="1" spans="1:13">
      <c r="A23" s="21">
        <v>17</v>
      </c>
      <c r="B23" s="23" t="s">
        <v>46</v>
      </c>
      <c r="C23" s="23" t="s">
        <v>15</v>
      </c>
      <c r="D23" s="23" t="s">
        <v>35</v>
      </c>
      <c r="E23" s="24" t="s">
        <v>17</v>
      </c>
      <c r="F23" s="25" t="s">
        <v>45</v>
      </c>
      <c r="G23" s="21">
        <v>69</v>
      </c>
      <c r="H23" s="21">
        <f t="shared" si="1"/>
        <v>34.5</v>
      </c>
      <c r="I23" s="21">
        <v>79</v>
      </c>
      <c r="J23" s="21">
        <f t="shared" si="2"/>
        <v>39.5</v>
      </c>
      <c r="K23" s="21">
        <f t="shared" si="3"/>
        <v>74</v>
      </c>
      <c r="L23" s="21">
        <v>2</v>
      </c>
      <c r="M23" s="25"/>
    </row>
    <row r="24" customFormat="1" ht="23" customHeight="1" spans="1:13">
      <c r="A24" s="21">
        <v>18</v>
      </c>
      <c r="B24" s="23" t="s">
        <v>47</v>
      </c>
      <c r="C24" s="23" t="s">
        <v>15</v>
      </c>
      <c r="D24" s="23" t="s">
        <v>35</v>
      </c>
      <c r="E24" s="24" t="s">
        <v>17</v>
      </c>
      <c r="F24" s="25" t="s">
        <v>45</v>
      </c>
      <c r="G24" s="21">
        <v>72</v>
      </c>
      <c r="H24" s="21">
        <f t="shared" si="1"/>
        <v>36</v>
      </c>
      <c r="I24" s="21">
        <v>73.67</v>
      </c>
      <c r="J24" s="21">
        <f t="shared" si="2"/>
        <v>36.835</v>
      </c>
      <c r="K24" s="21">
        <f t="shared" si="3"/>
        <v>72.835</v>
      </c>
      <c r="L24" s="21">
        <v>3</v>
      </c>
      <c r="M24" s="25"/>
    </row>
    <row r="25" customFormat="1" ht="23" customHeight="1" spans="1:13">
      <c r="A25" s="21">
        <v>19</v>
      </c>
      <c r="B25" s="23" t="s">
        <v>48</v>
      </c>
      <c r="C25" s="23" t="s">
        <v>30</v>
      </c>
      <c r="D25" s="23" t="s">
        <v>35</v>
      </c>
      <c r="E25" s="24" t="s">
        <v>17</v>
      </c>
      <c r="F25" s="25" t="s">
        <v>49</v>
      </c>
      <c r="G25" s="25"/>
      <c r="H25" s="21"/>
      <c r="I25" s="21">
        <v>73.67</v>
      </c>
      <c r="J25" s="21">
        <f>I25</f>
        <v>73.67</v>
      </c>
      <c r="K25" s="21">
        <f t="shared" si="3"/>
        <v>73.67</v>
      </c>
      <c r="L25" s="21">
        <v>1</v>
      </c>
      <c r="M25" s="25" t="s">
        <v>19</v>
      </c>
    </row>
    <row r="26" customFormat="1" ht="23" customHeight="1" spans="1:13">
      <c r="A26" s="21">
        <v>20</v>
      </c>
      <c r="B26" s="23" t="s">
        <v>50</v>
      </c>
      <c r="C26" s="23" t="s">
        <v>30</v>
      </c>
      <c r="D26" s="23" t="s">
        <v>35</v>
      </c>
      <c r="E26" s="24" t="s">
        <v>17</v>
      </c>
      <c r="F26" s="25" t="s">
        <v>51</v>
      </c>
      <c r="G26" s="25"/>
      <c r="H26" s="21"/>
      <c r="I26" s="21">
        <v>79.83</v>
      </c>
      <c r="J26" s="21">
        <f>I26</f>
        <v>79.83</v>
      </c>
      <c r="K26" s="21">
        <f t="shared" si="3"/>
        <v>79.83</v>
      </c>
      <c r="L26" s="21">
        <v>1</v>
      </c>
      <c r="M26" s="25" t="s">
        <v>19</v>
      </c>
    </row>
    <row r="27" customFormat="1" ht="23" customHeight="1" spans="1:13">
      <c r="A27" s="21">
        <v>21</v>
      </c>
      <c r="B27" s="28" t="s">
        <v>52</v>
      </c>
      <c r="C27" s="28" t="s">
        <v>15</v>
      </c>
      <c r="D27" s="29" t="s">
        <v>53</v>
      </c>
      <c r="E27" s="24" t="s">
        <v>17</v>
      </c>
      <c r="F27" s="38" t="s">
        <v>54</v>
      </c>
      <c r="G27" s="31">
        <v>72</v>
      </c>
      <c r="H27" s="32">
        <f t="shared" ref="H27:H32" si="4">G27*0.5</f>
        <v>36</v>
      </c>
      <c r="I27" s="31">
        <v>80</v>
      </c>
      <c r="J27" s="32">
        <f t="shared" ref="J27:J32" si="5">I27*0.5</f>
        <v>40</v>
      </c>
      <c r="K27" s="21">
        <f t="shared" si="3"/>
        <v>76</v>
      </c>
      <c r="L27" s="31">
        <v>1</v>
      </c>
      <c r="M27" s="31" t="s">
        <v>19</v>
      </c>
    </row>
    <row r="28" customFormat="1" ht="23" customHeight="1" spans="1:13">
      <c r="A28" s="21">
        <v>22</v>
      </c>
      <c r="B28" s="28" t="s">
        <v>55</v>
      </c>
      <c r="C28" s="28" t="s">
        <v>15</v>
      </c>
      <c r="D28" s="29" t="s">
        <v>53</v>
      </c>
      <c r="E28" s="24" t="s">
        <v>17</v>
      </c>
      <c r="F28" s="38" t="s">
        <v>54</v>
      </c>
      <c r="G28" s="31">
        <v>67</v>
      </c>
      <c r="H28" s="32">
        <f t="shared" si="4"/>
        <v>33.5</v>
      </c>
      <c r="I28" s="31">
        <v>83.33</v>
      </c>
      <c r="J28" s="32">
        <f t="shared" si="5"/>
        <v>41.665</v>
      </c>
      <c r="K28" s="21">
        <f t="shared" si="3"/>
        <v>75.165</v>
      </c>
      <c r="L28" s="31">
        <v>2</v>
      </c>
      <c r="M28" s="31"/>
    </row>
    <row r="29" customFormat="1" ht="23" customHeight="1" spans="1:13">
      <c r="A29" s="21">
        <v>23</v>
      </c>
      <c r="B29" s="28" t="s">
        <v>56</v>
      </c>
      <c r="C29" s="28" t="s">
        <v>15</v>
      </c>
      <c r="D29" s="29" t="s">
        <v>53</v>
      </c>
      <c r="E29" s="24" t="s">
        <v>17</v>
      </c>
      <c r="F29" s="38" t="s">
        <v>54</v>
      </c>
      <c r="G29" s="31">
        <v>67</v>
      </c>
      <c r="H29" s="32">
        <f t="shared" si="4"/>
        <v>33.5</v>
      </c>
      <c r="I29" s="31">
        <v>79.33</v>
      </c>
      <c r="J29" s="32">
        <f t="shared" si="5"/>
        <v>39.665</v>
      </c>
      <c r="K29" s="21">
        <f t="shared" si="3"/>
        <v>73.165</v>
      </c>
      <c r="L29" s="31">
        <v>3</v>
      </c>
      <c r="M29" s="31"/>
    </row>
    <row r="30" customFormat="1" ht="23" customHeight="1" spans="1:13">
      <c r="A30" s="21">
        <v>24</v>
      </c>
      <c r="B30" s="28" t="s">
        <v>57</v>
      </c>
      <c r="C30" s="28" t="s">
        <v>30</v>
      </c>
      <c r="D30" s="29" t="s">
        <v>53</v>
      </c>
      <c r="E30" s="24" t="s">
        <v>17</v>
      </c>
      <c r="F30" s="38" t="s">
        <v>58</v>
      </c>
      <c r="G30" s="31">
        <v>73</v>
      </c>
      <c r="H30" s="32">
        <f t="shared" si="4"/>
        <v>36.5</v>
      </c>
      <c r="I30" s="31">
        <v>80.33</v>
      </c>
      <c r="J30" s="32">
        <f t="shared" si="5"/>
        <v>40.165</v>
      </c>
      <c r="K30" s="21">
        <f t="shared" si="3"/>
        <v>76.665</v>
      </c>
      <c r="L30" s="31">
        <v>1</v>
      </c>
      <c r="M30" s="31" t="s">
        <v>19</v>
      </c>
    </row>
    <row r="31" customFormat="1" ht="23" customHeight="1" spans="1:13">
      <c r="A31" s="21">
        <v>25</v>
      </c>
      <c r="B31" s="28" t="s">
        <v>59</v>
      </c>
      <c r="C31" s="28" t="s">
        <v>30</v>
      </c>
      <c r="D31" s="29" t="s">
        <v>53</v>
      </c>
      <c r="E31" s="24" t="s">
        <v>17</v>
      </c>
      <c r="F31" s="38" t="s">
        <v>58</v>
      </c>
      <c r="G31" s="31">
        <v>71</v>
      </c>
      <c r="H31" s="32">
        <f t="shared" si="4"/>
        <v>35.5</v>
      </c>
      <c r="I31" s="31">
        <v>78.67</v>
      </c>
      <c r="J31" s="32">
        <f t="shared" si="5"/>
        <v>39.335</v>
      </c>
      <c r="K31" s="21">
        <f t="shared" si="3"/>
        <v>74.835</v>
      </c>
      <c r="L31" s="31">
        <v>2</v>
      </c>
      <c r="M31" s="31"/>
    </row>
    <row r="32" customFormat="1" ht="23" customHeight="1" spans="1:13">
      <c r="A32" s="21">
        <v>26</v>
      </c>
      <c r="B32" s="28" t="s">
        <v>60</v>
      </c>
      <c r="C32" s="28" t="s">
        <v>15</v>
      </c>
      <c r="D32" s="29" t="s">
        <v>53</v>
      </c>
      <c r="E32" s="24" t="s">
        <v>17</v>
      </c>
      <c r="F32" s="38" t="s">
        <v>58</v>
      </c>
      <c r="G32" s="31">
        <v>65</v>
      </c>
      <c r="H32" s="32">
        <f t="shared" si="4"/>
        <v>32.5</v>
      </c>
      <c r="I32" s="31">
        <v>82.67</v>
      </c>
      <c r="J32" s="32">
        <f t="shared" si="5"/>
        <v>41.335</v>
      </c>
      <c r="K32" s="21">
        <f t="shared" si="3"/>
        <v>73.835</v>
      </c>
      <c r="L32" s="31">
        <v>3</v>
      </c>
      <c r="M32" s="31"/>
    </row>
  </sheetData>
  <autoFilter ref="A6:M32">
    <extLst/>
  </autoFilter>
  <mergeCells count="12">
    <mergeCell ref="G5:H5"/>
    <mergeCell ref="I5:J5"/>
    <mergeCell ref="A5:A6"/>
    <mergeCell ref="B5:B6"/>
    <mergeCell ref="C5:C6"/>
    <mergeCell ref="D5:D6"/>
    <mergeCell ref="E5:E6"/>
    <mergeCell ref="F5:F6"/>
    <mergeCell ref="K5:K6"/>
    <mergeCell ref="L5:L6"/>
    <mergeCell ref="M5:M6"/>
    <mergeCell ref="A1:M4"/>
  </mergeCells>
  <pageMargins left="0.511805555555556" right="0.511805555555556" top="0.747916666666667" bottom="0.747916666666667" header="0.314583333333333" footer="0.314583333333333"/>
  <pageSetup paperSize="9" scale="6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简简单单</cp:lastModifiedBy>
  <dcterms:created xsi:type="dcterms:W3CDTF">2017-12-16T00:25:00Z</dcterms:created>
  <cp:lastPrinted>2020-11-19T01:33:00Z</cp:lastPrinted>
  <dcterms:modified xsi:type="dcterms:W3CDTF">2024-02-21T08:38:18Z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FD45AAF356DA450AA2FDB405C19ADA6B_13</vt:lpwstr>
  </property>
</Properties>
</file>