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<sst xmlns="http://schemas.openxmlformats.org/spreadsheetml/2006/main" count="90" uniqueCount="27">
  <si>
    <t>合川区人民医院2024年1季度招聘非在编总成绩表</t>
  </si>
  <si>
    <t>序号</t>
  </si>
  <si>
    <t>岗位</t>
  </si>
  <si>
    <t>准考证号</t>
  </si>
  <si>
    <t>笔试成绩</t>
  </si>
  <si>
    <t>折算成绩</t>
  </si>
  <si>
    <t>操作成绩</t>
  </si>
  <si>
    <t>面试成绩</t>
  </si>
  <si>
    <t>总成绩</t>
  </si>
  <si>
    <t>是否进入体检</t>
  </si>
  <si>
    <t>备注</t>
  </si>
  <si>
    <t>神经内科</t>
  </si>
  <si>
    <t>/</t>
  </si>
  <si>
    <t>是</t>
  </si>
  <si>
    <t>神经外科</t>
  </si>
  <si>
    <t>否</t>
  </si>
  <si>
    <t>口腔科</t>
  </si>
  <si>
    <t>临床岗位</t>
  </si>
  <si>
    <t>科教科1</t>
  </si>
  <si>
    <t>临床营养科</t>
  </si>
  <si>
    <t>耳鼻咽喉科</t>
  </si>
  <si>
    <t>放射科</t>
  </si>
  <si>
    <t>59.0</t>
  </si>
  <si>
    <t>54.0</t>
  </si>
  <si>
    <t>52.0</t>
  </si>
  <si>
    <t>医务科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</si>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</sst>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97" applyFont="1" applyFill="1" applyAlignment="1">
      <alignment horizontal="center" vertical="center"/>
    </xf>
    <xf numFmtId="176" fontId="4" fillId="0" borderId="0" xfId="97" applyNumberFormat="1" applyFont="1" applyFill="1" applyAlignment="1">
      <alignment horizontal="center" vertical="center"/>
    </xf>
    <xf numFmtId="0" fontId="5" fillId="0" borderId="1" xfId="97" applyFont="1" applyFill="1" applyBorder="1" applyAlignment="1">
      <alignment horizontal="center" vertical="center" wrapText="1"/>
    </xf>
    <xf numFmtId="0" fontId="6" fillId="0" borderId="1" xfId="97" applyFont="1" applyFill="1" applyBorder="1" applyAlignment="1">
      <alignment horizontal="center" vertical="center" wrapText="1"/>
    </xf>
    <xf numFmtId="176" fontId="6" fillId="0" borderId="1" xfId="97" applyNumberFormat="1" applyFont="1" applyFill="1" applyBorder="1" applyAlignment="1">
      <alignment horizontal="center" vertical="center" wrapText="1"/>
    </xf>
    <xf numFmtId="0" fontId="2" fillId="2" borderId="1" xfId="97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2" fillId="0" borderId="1" xfId="97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2" borderId="1" xfId="386" applyFont="1" applyFill="1" applyBorder="1" applyAlignment="1">
      <alignment horizontal="center" vertical="center" wrapText="1"/>
    </xf>
    <xf numFmtId="0" fontId="2" fillId="0" borderId="1" xfId="38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1" xfId="97" applyFont="1" applyFill="1" applyBorder="1" applyAlignment="1">
      <alignment horizontal="center" vertical="center" wrapText="1"/>
    </xf>
    <xf numFmtId="0" fontId="2" fillId="2" borderId="1" xfId="97" applyFont="1" applyFill="1" applyBorder="1" applyAlignment="1">
      <alignment horizontal="center" vertical="center" wrapText="1"/>
    </xf>
    <xf numFmtId="0" fontId="0" fillId="2" borderId="1" xfId="97" applyFill="1" applyBorder="1">
      <alignment vertical="center"/>
    </xf>
    <xf numFmtId="0" fontId="1" fillId="2" borderId="1" xfId="97" applyFont="1" applyFill="1" applyBorder="1">
      <alignment vertical="center"/>
    </xf>
    <xf numFmtId="0" fontId="2" fillId="0" borderId="1" xfId="97" applyFont="1" applyFill="1" applyBorder="1" applyAlignment="1">
      <alignment horizontal="center" vertical="center" wrapText="1"/>
    </xf>
    <xf numFmtId="0" fontId="1" fillId="0" borderId="4" xfId="97" applyFont="1" applyFill="1" applyBorder="1">
      <alignment vertical="center"/>
    </xf>
    <xf numFmtId="0" fontId="1" fillId="0" borderId="1" xfId="97" applyFont="1" applyFill="1" applyBorder="1">
      <alignment vertical="center"/>
    </xf>
    <xf numFmtId="0" fontId="2" fillId="2" borderId="1" xfId="97" applyFont="1" applyFill="1" applyBorder="1">
      <alignment vertical="center"/>
    </xf>
    <xf numFmtId="0" fontId="0" fillId="0" borderId="1" xfId="97" applyFill="1" applyBorder="1">
      <alignment vertical="center"/>
    </xf>
  </cellXfs>
  <cellStyles count="3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9" xfId="49"/>
    <cellStyle name="常规 44" xfId="50"/>
    <cellStyle name="常规 39" xfId="51"/>
    <cellStyle name="常规 101" xfId="52"/>
    <cellStyle name="常规 2 31" xfId="53"/>
    <cellStyle name="常规 2 26" xfId="54"/>
    <cellStyle name="常规 109" xfId="55"/>
    <cellStyle name="常规 102" xfId="56"/>
    <cellStyle name="常规 6" xfId="57"/>
    <cellStyle name="常规 12" xfId="58"/>
    <cellStyle name="常规 2 3 11" xfId="59"/>
    <cellStyle name="常规 90" xfId="60"/>
    <cellStyle name="常规 85" xfId="61"/>
    <cellStyle name="常规 31" xfId="62"/>
    <cellStyle name="常规 26" xfId="63"/>
    <cellStyle name="常规 2 2 2 5" xfId="64"/>
    <cellStyle name="常规 2 3 51" xfId="65"/>
    <cellStyle name="常规 2 3 46" xfId="66"/>
    <cellStyle name="常规 2 3 94" xfId="67"/>
    <cellStyle name="常规 2 3 89" xfId="68"/>
    <cellStyle name="常规 2 3 31" xfId="69"/>
    <cellStyle name="常规 2 3 26" xfId="70"/>
    <cellStyle name="常规 2 2 2 4" xfId="71"/>
    <cellStyle name="常规 2 2 2 6" xfId="72"/>
    <cellStyle name="常规 2 2 2 7" xfId="73"/>
    <cellStyle name="常规 2 2 2 8" xfId="74"/>
    <cellStyle name="常规 2 2 2 9" xfId="75"/>
    <cellStyle name="常规 108" xfId="76"/>
    <cellStyle name="常规 113" xfId="77"/>
    <cellStyle name="常规 10" xfId="78"/>
    <cellStyle name="常规 103" xfId="79"/>
    <cellStyle name="常规 105" xfId="80"/>
    <cellStyle name="常规 110" xfId="81"/>
    <cellStyle name="常规 106" xfId="82"/>
    <cellStyle name="常规 111" xfId="83"/>
    <cellStyle name="常规 11" xfId="84"/>
    <cellStyle name="常规 13" xfId="85"/>
    <cellStyle name="常规 14" xfId="86"/>
    <cellStyle name="常规 20" xfId="87"/>
    <cellStyle name="常规 15" xfId="88"/>
    <cellStyle name="常规 21" xfId="89"/>
    <cellStyle name="常规 16" xfId="90"/>
    <cellStyle name="常规 22" xfId="91"/>
    <cellStyle name="常规 17" xfId="92"/>
    <cellStyle name="常规 23" xfId="93"/>
    <cellStyle name="常规 18" xfId="94"/>
    <cellStyle name="常规 24" xfId="95"/>
    <cellStyle name="常规 19" xfId="96"/>
    <cellStyle name="常规 2" xfId="97"/>
    <cellStyle name="常规 2 10" xfId="98"/>
    <cellStyle name="常规 2 100" xfId="99"/>
    <cellStyle name="常规 2 101" xfId="100"/>
    <cellStyle name="常规 2 102" xfId="101"/>
    <cellStyle name="常规 2 103" xfId="102"/>
    <cellStyle name="常规 2 104" xfId="103"/>
    <cellStyle name="常规 2 110" xfId="104"/>
    <cellStyle name="常规 2 105" xfId="105"/>
    <cellStyle name="常规 2 111" xfId="106"/>
    <cellStyle name="常规 2 106" xfId="107"/>
    <cellStyle name="常规 2 112" xfId="108"/>
    <cellStyle name="常规 2 107" xfId="109"/>
    <cellStyle name="常规 2 2 2 10" xfId="110"/>
    <cellStyle name="常规 2 113" xfId="111"/>
    <cellStyle name="常规 2 108" xfId="112"/>
    <cellStyle name="常规 2 2 2 11" xfId="113"/>
    <cellStyle name="常规 2 114" xfId="114"/>
    <cellStyle name="常规 2 109" xfId="115"/>
    <cellStyle name="常规 2 11" xfId="116"/>
    <cellStyle name="常规 2 2 2 12" xfId="117"/>
    <cellStyle name="常规 2 120" xfId="118"/>
    <cellStyle name="常规 2 115" xfId="119"/>
    <cellStyle name="常规 2 121" xfId="120"/>
    <cellStyle name="常规 2 116" xfId="121"/>
    <cellStyle name="常规 2 122" xfId="122"/>
    <cellStyle name="常规 2 117" xfId="123"/>
    <cellStyle name="常规 2 123" xfId="124"/>
    <cellStyle name="常规 2 118" xfId="125"/>
    <cellStyle name="常规 2 119" xfId="126"/>
    <cellStyle name="常规 2 12" xfId="127"/>
    <cellStyle name="常规 2 13" xfId="128"/>
    <cellStyle name="常规 2 14" xfId="129"/>
    <cellStyle name="常规 2 20" xfId="130"/>
    <cellStyle name="常规 2 15" xfId="131"/>
    <cellStyle name="常规 2 21" xfId="132"/>
    <cellStyle name="常规 2 16" xfId="133"/>
    <cellStyle name="常规 2 22" xfId="134"/>
    <cellStyle name="常规 2 17" xfId="135"/>
    <cellStyle name="常规 2 23" xfId="136"/>
    <cellStyle name="常规 2 18" xfId="137"/>
    <cellStyle name="常规 2 24" xfId="138"/>
    <cellStyle name="常规 2 19" xfId="139"/>
    <cellStyle name="常规 2 51" xfId="140"/>
    <cellStyle name="常规 2 46" xfId="141"/>
    <cellStyle name="常规 2 2" xfId="142"/>
    <cellStyle name="常规 42" xfId="143"/>
    <cellStyle name="常规 37" xfId="144"/>
    <cellStyle name="常规 2 2 2" xfId="145"/>
    <cellStyle name="常规 2 2 2 2" xfId="146"/>
    <cellStyle name="常规 2 2 2 3" xfId="147"/>
    <cellStyle name="常规 43" xfId="148"/>
    <cellStyle name="常规 38" xfId="149"/>
    <cellStyle name="常规 2 2 3" xfId="150"/>
    <cellStyle name="常规 2 73" xfId="151"/>
    <cellStyle name="常规 2 68" xfId="152"/>
    <cellStyle name="常规 2 2 3 10" xfId="153"/>
    <cellStyle name="常规 2 2 3 2" xfId="154"/>
    <cellStyle name="常规 2 2 3 3" xfId="155"/>
    <cellStyle name="常规 2 2 3 4" xfId="156"/>
    <cellStyle name="常规 2 2 3 5" xfId="157"/>
    <cellStyle name="常规 2 2 3 6" xfId="158"/>
    <cellStyle name="常规 2 2 3 7" xfId="159"/>
    <cellStyle name="常规 2 2 3 8" xfId="160"/>
    <cellStyle name="常规 2 30" xfId="161"/>
    <cellStyle name="常规 2 25" xfId="162"/>
    <cellStyle name="常规 2 32" xfId="163"/>
    <cellStyle name="常规 2 27" xfId="164"/>
    <cellStyle name="常规 2 33" xfId="165"/>
    <cellStyle name="常规 2 28" xfId="166"/>
    <cellStyle name="常规 2 34" xfId="167"/>
    <cellStyle name="常规 2 29" xfId="168"/>
    <cellStyle name="常规 2 52" xfId="169"/>
    <cellStyle name="常规 2 47" xfId="170"/>
    <cellStyle name="常规 2 3" xfId="171"/>
    <cellStyle name="常规 2 3 10" xfId="172"/>
    <cellStyle name="常规 2 3 100" xfId="173"/>
    <cellStyle name="常规 2 3 12" xfId="174"/>
    <cellStyle name="常规 2 3 13" xfId="175"/>
    <cellStyle name="常规 2 3 14" xfId="176"/>
    <cellStyle name="常规 2 3 20" xfId="177"/>
    <cellStyle name="常规 2 3 15" xfId="178"/>
    <cellStyle name="常规 2 3 21" xfId="179"/>
    <cellStyle name="常规 2 3 16" xfId="180"/>
    <cellStyle name="常规 2 3 22" xfId="181"/>
    <cellStyle name="常规 2 3 17" xfId="182"/>
    <cellStyle name="常规 2 3 23" xfId="183"/>
    <cellStyle name="常规 2 3 18" xfId="184"/>
    <cellStyle name="常规 2 3 24" xfId="185"/>
    <cellStyle name="常规 2 3 19" xfId="186"/>
    <cellStyle name="常规 92" xfId="187"/>
    <cellStyle name="常规 87" xfId="188"/>
    <cellStyle name="常规 2 3 2" xfId="189"/>
    <cellStyle name="常规 2 3 30" xfId="190"/>
    <cellStyle name="常规 2 3 25" xfId="191"/>
    <cellStyle name="常规 2 3 32" xfId="192"/>
    <cellStyle name="常规 2 3 27" xfId="193"/>
    <cellStyle name="常规 2 3 33" xfId="194"/>
    <cellStyle name="常规 2 3 28" xfId="195"/>
    <cellStyle name="常规 2 3 34" xfId="196"/>
    <cellStyle name="常规 2 3 29" xfId="197"/>
    <cellStyle name="常规 88" xfId="198"/>
    <cellStyle name="常规 2 3 3" xfId="199"/>
    <cellStyle name="常规 2 3 40" xfId="200"/>
    <cellStyle name="常规 2 3 35" xfId="201"/>
    <cellStyle name="常规 2 3 41" xfId="202"/>
    <cellStyle name="常规 2 3 36" xfId="203"/>
    <cellStyle name="常规 2 3 42" xfId="204"/>
    <cellStyle name="常规 2 3 37" xfId="205"/>
    <cellStyle name="常规 2 3 43" xfId="206"/>
    <cellStyle name="常规 2 3 38" xfId="207"/>
    <cellStyle name="常规 2 3 44" xfId="208"/>
    <cellStyle name="常规 2 3 39" xfId="209"/>
    <cellStyle name="常规 94" xfId="210"/>
    <cellStyle name="常规 89" xfId="211"/>
    <cellStyle name="常规 2 3 4" xfId="212"/>
    <cellStyle name="常规 2 3 50" xfId="213"/>
    <cellStyle name="常规 2 3 45" xfId="214"/>
    <cellStyle name="常规 2 3 52" xfId="215"/>
    <cellStyle name="常规 2 3 47" xfId="216"/>
    <cellStyle name="常规 2 3 53" xfId="217"/>
    <cellStyle name="常规 2 3 48" xfId="218"/>
    <cellStyle name="常规 2 3 54" xfId="219"/>
    <cellStyle name="常规 2 3 49" xfId="220"/>
    <cellStyle name="常规 95" xfId="221"/>
    <cellStyle name="常规 2 3 5" xfId="222"/>
    <cellStyle name="常规 2 3 60" xfId="223"/>
    <cellStyle name="常规 2 3 55" xfId="224"/>
    <cellStyle name="常规 2 3 61" xfId="225"/>
    <cellStyle name="常规 2 3 56" xfId="226"/>
    <cellStyle name="常规 2 3 62" xfId="227"/>
    <cellStyle name="常规 2 3 57" xfId="228"/>
    <cellStyle name="常规 2 3 63" xfId="229"/>
    <cellStyle name="常规 2 3 58" xfId="230"/>
    <cellStyle name="常规 2 3 64" xfId="231"/>
    <cellStyle name="常规 2 3 59" xfId="232"/>
    <cellStyle name="常规 96" xfId="233"/>
    <cellStyle name="常规 2 3 6" xfId="234"/>
    <cellStyle name="常规 2 3 70" xfId="235"/>
    <cellStyle name="常规 2 3 65" xfId="236"/>
    <cellStyle name="常规 2 3 71" xfId="237"/>
    <cellStyle name="常规 2 3 66" xfId="238"/>
    <cellStyle name="常规 2 3 72" xfId="239"/>
    <cellStyle name="常规 2 3 67" xfId="240"/>
    <cellStyle name="常规 2 3 73" xfId="241"/>
    <cellStyle name="常规 2 3 68" xfId="242"/>
    <cellStyle name="常规 2 3 74" xfId="243"/>
    <cellStyle name="常规 2 3 69" xfId="244"/>
    <cellStyle name="常规 97" xfId="245"/>
    <cellStyle name="常规 2 3 7" xfId="246"/>
    <cellStyle name="常规 2 3 80" xfId="247"/>
    <cellStyle name="常规 2 3 75" xfId="248"/>
    <cellStyle name="常规 2 3 81" xfId="249"/>
    <cellStyle name="常规 2 3 76" xfId="250"/>
    <cellStyle name="常规 2 3 82" xfId="251"/>
    <cellStyle name="常规 2 3 77" xfId="252"/>
    <cellStyle name="常规 2 3 83" xfId="253"/>
    <cellStyle name="常规 2 3 78" xfId="254"/>
    <cellStyle name="常规 2 3 84" xfId="255"/>
    <cellStyle name="常规 2 3 79" xfId="256"/>
    <cellStyle name="常规 2 3 8" xfId="257"/>
    <cellStyle name="常规 2 3 90" xfId="258"/>
    <cellStyle name="常规 2 3 85" xfId="259"/>
    <cellStyle name="常规 2 3 91" xfId="260"/>
    <cellStyle name="常规 2 3 86" xfId="261"/>
    <cellStyle name="常规 2 3 92" xfId="262"/>
    <cellStyle name="常规 2 3 87" xfId="263"/>
    <cellStyle name="常规 2 3 93" xfId="264"/>
    <cellStyle name="常规 2 3 88" xfId="265"/>
    <cellStyle name="常规 2 3 9" xfId="266"/>
    <cellStyle name="常规 2 3 95" xfId="267"/>
    <cellStyle name="常规 2 3 96" xfId="268"/>
    <cellStyle name="常规 2 3 97" xfId="269"/>
    <cellStyle name="常规 2 3 98" xfId="270"/>
    <cellStyle name="常规 2 3 99" xfId="271"/>
    <cellStyle name="常规 2 40" xfId="272"/>
    <cellStyle name="常规 2 35" xfId="273"/>
    <cellStyle name="常规 2 41" xfId="274"/>
    <cellStyle name="常规 2 36" xfId="275"/>
    <cellStyle name="常规 2 42" xfId="276"/>
    <cellStyle name="常规 2 37" xfId="277"/>
    <cellStyle name="常规 2 43" xfId="278"/>
    <cellStyle name="常规 2 38" xfId="279"/>
    <cellStyle name="常规 2 44" xfId="280"/>
    <cellStyle name="常规 2 39" xfId="281"/>
    <cellStyle name="常规 2 53" xfId="282"/>
    <cellStyle name="常规 2 48" xfId="283"/>
    <cellStyle name="常规 2 4" xfId="284"/>
    <cellStyle name="常规 2 50" xfId="285"/>
    <cellStyle name="常规 2 45" xfId="286"/>
    <cellStyle name="常规 2 54" xfId="287"/>
    <cellStyle name="常规 2 5" xfId="288"/>
    <cellStyle name="常规 2 49" xfId="289"/>
    <cellStyle name="常规 2 60" xfId="290"/>
    <cellStyle name="常规 2 6" xfId="291"/>
    <cellStyle name="常规 2 55" xfId="292"/>
    <cellStyle name="常规 2 7" xfId="293"/>
    <cellStyle name="常规 2 61" xfId="294"/>
    <cellStyle name="常规 2 56" xfId="295"/>
    <cellStyle name="常规 2 8" xfId="296"/>
    <cellStyle name="常规 2 62" xfId="297"/>
    <cellStyle name="常规 2 57" xfId="298"/>
    <cellStyle name="常规 2 9" xfId="299"/>
    <cellStyle name="常规 2 63" xfId="300"/>
    <cellStyle name="常规 2 58" xfId="301"/>
    <cellStyle name="常规 2 64" xfId="302"/>
    <cellStyle name="常规 2 59" xfId="303"/>
    <cellStyle name="常规 2 70" xfId="304"/>
    <cellStyle name="常规 2 65" xfId="305"/>
    <cellStyle name="常规 2 71" xfId="306"/>
    <cellStyle name="常规 2 66" xfId="307"/>
    <cellStyle name="常规 2 72" xfId="308"/>
    <cellStyle name="常规 2 67" xfId="309"/>
    <cellStyle name="常规 2 74" xfId="310"/>
    <cellStyle name="常规 2 69" xfId="311"/>
    <cellStyle name="常规 2 80" xfId="312"/>
    <cellStyle name="常规 2 75" xfId="313"/>
    <cellStyle name="常规 2 81" xfId="314"/>
    <cellStyle name="常规 2 76" xfId="315"/>
    <cellStyle name="常规 2 82" xfId="316"/>
    <cellStyle name="常规 2 77" xfId="317"/>
    <cellStyle name="常规 2 83" xfId="318"/>
    <cellStyle name="常规 2 78" xfId="319"/>
    <cellStyle name="常规 2 84" xfId="320"/>
    <cellStyle name="常规 2 79" xfId="321"/>
    <cellStyle name="常规 2 90" xfId="322"/>
    <cellStyle name="常规 2 85" xfId="323"/>
    <cellStyle name="常规 2 91" xfId="324"/>
    <cellStyle name="常规 2 86" xfId="325"/>
    <cellStyle name="常规 2 92" xfId="326"/>
    <cellStyle name="常规 2 87" xfId="327"/>
    <cellStyle name="常规 2 93" xfId="328"/>
    <cellStyle name="常规 2 88" xfId="329"/>
    <cellStyle name="常规 2 94" xfId="330"/>
    <cellStyle name="常规 2 89" xfId="331"/>
    <cellStyle name="常规 2 95" xfId="332"/>
    <cellStyle name="常规 2 96" xfId="333"/>
    <cellStyle name="常规 2 97" xfId="334"/>
    <cellStyle name="常规 2 98" xfId="335"/>
    <cellStyle name="常规 2 99" xfId="336"/>
    <cellStyle name="常规 30" xfId="337"/>
    <cellStyle name="常规 25" xfId="338"/>
    <cellStyle name="常规 32" xfId="339"/>
    <cellStyle name="常规 27" xfId="340"/>
    <cellStyle name="常规 33" xfId="341"/>
    <cellStyle name="常规 28" xfId="342"/>
    <cellStyle name="常规 34" xfId="343"/>
    <cellStyle name="常规 29" xfId="344"/>
    <cellStyle name="常规 3" xfId="345"/>
    <cellStyle name="常规 40" xfId="346"/>
    <cellStyle name="常规 35" xfId="347"/>
    <cellStyle name="常规 41" xfId="348"/>
    <cellStyle name="常规 36" xfId="349"/>
    <cellStyle name="常规 4" xfId="350"/>
    <cellStyle name="常规 50" xfId="351"/>
    <cellStyle name="常规 45" xfId="352"/>
    <cellStyle name="常规 51" xfId="353"/>
    <cellStyle name="常规 46" xfId="354"/>
    <cellStyle name="常规 52" xfId="355"/>
    <cellStyle name="常规 47" xfId="356"/>
    <cellStyle name="常规 53" xfId="357"/>
    <cellStyle name="常规 48" xfId="358"/>
    <cellStyle name="常规 54" xfId="359"/>
    <cellStyle name="常规 49" xfId="360"/>
    <cellStyle name="常规 5" xfId="361"/>
    <cellStyle name="常规 60" xfId="362"/>
    <cellStyle name="常规 55" xfId="363"/>
    <cellStyle name="常规 61" xfId="364"/>
    <cellStyle name="常规 56" xfId="365"/>
    <cellStyle name="常规 62" xfId="366"/>
    <cellStyle name="常规 57" xfId="367"/>
    <cellStyle name="常规 63" xfId="368"/>
    <cellStyle name="常规 58" xfId="369"/>
    <cellStyle name="常规 64" xfId="370"/>
    <cellStyle name="常规 59" xfId="371"/>
    <cellStyle name="常规 70" xfId="372"/>
    <cellStyle name="常规 65" xfId="373"/>
    <cellStyle name="常规 71" xfId="374"/>
    <cellStyle name="常规 66" xfId="375"/>
    <cellStyle name="常规 72" xfId="376"/>
    <cellStyle name="常规 67" xfId="377"/>
    <cellStyle name="常规 73" xfId="378"/>
    <cellStyle name="常规 68" xfId="379"/>
    <cellStyle name="常规 74" xfId="380"/>
    <cellStyle name="常规 69" xfId="381"/>
    <cellStyle name="常规 7" xfId="382"/>
    <cellStyle name="常规 80" xfId="383"/>
    <cellStyle name="常规 75" xfId="384"/>
    <cellStyle name="常规 81" xfId="385"/>
    <cellStyle name="常规 76" xfId="386"/>
    <cellStyle name="常规 82" xfId="387"/>
    <cellStyle name="常规 77" xfId="388"/>
    <cellStyle name="常规 83" xfId="389"/>
    <cellStyle name="常规 78" xfId="390"/>
    <cellStyle name="常规 84" xfId="391"/>
    <cellStyle name="常规 79" xfId="392"/>
    <cellStyle name="常规 8" xfId="393"/>
    <cellStyle name="常规 91" xfId="394"/>
    <cellStyle name="常规 86" xfId="395"/>
    <cellStyle name="常规 9" xfId="3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zoomScale="85" zoomScaleNormal="85" workbookViewId="0">
      <selection activeCell="F6" sqref="F6"/>
    </sheetView>
  </sheetViews>
  <sheetFormatPr defaultColWidth="9" defaultRowHeight="15.6"/>
  <cols>
    <col min="1" max="1" width="5.74074074074074" customWidth="1"/>
    <col min="2" max="2" width="12.1481481481481" style="4" customWidth="1"/>
    <col min="3" max="3" width="14.7685185185185" style="5" customWidth="1"/>
    <col min="4" max="4" width="10.1851851851852" style="6" customWidth="1"/>
    <col min="5" max="5" width="9.40740740740741" style="4" customWidth="1"/>
    <col min="6" max="6" width="8.87962962962963" style="4" customWidth="1"/>
    <col min="7" max="7" width="9.92592592592593" style="4" customWidth="1"/>
    <col min="8" max="8" width="9.53703703703704" style="7" customWidth="1"/>
    <col min="9" max="11" width="8.24074074074074" style="7" customWidth="1"/>
    <col min="12" max="12" width="9.22222222222222" style="8" customWidth="1"/>
    <col min="13" max="13" width="8.62037037037037" style="3" customWidth="1"/>
  </cols>
  <sheetData>
    <row r="1" ht="42" customHeight="1" spans="1:13">
      <c r="A1" s="9" t="s">
        <v>0</v>
      </c>
      <c r="B1" s="9"/>
      <c r="C1" s="9"/>
      <c r="D1" s="9"/>
      <c r="E1" s="9"/>
      <c r="F1" s="9"/>
      <c r="G1" s="9"/>
      <c r="H1" s="10"/>
      <c r="I1" s="10"/>
      <c r="J1" s="10"/>
      <c r="K1" s="10"/>
      <c r="L1" s="9"/>
      <c r="M1" s="9"/>
    </row>
    <row r="2" s="1" customFormat="1" ht="34.8" customHeight="1" spans="1:12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3" t="s">
        <v>5</v>
      </c>
      <c r="H2" s="13" t="s">
        <v>7</v>
      </c>
      <c r="I2" s="13" t="s">
        <v>5</v>
      </c>
      <c r="J2" s="13" t="s">
        <v>8</v>
      </c>
      <c r="K2" s="11" t="s">
        <v>9</v>
      </c>
      <c r="L2" s="35" t="s">
        <v>10</v>
      </c>
    </row>
    <row r="3" s="2" customFormat="1" ht="25.05" customHeight="1" spans="1:12">
      <c r="A3" s="14">
        <v>1</v>
      </c>
      <c r="B3" s="15" t="s">
        <v>11</v>
      </c>
      <c r="C3" s="16">
        <v>20240301001</v>
      </c>
      <c r="D3" s="17" t="s">
        <v>12</v>
      </c>
      <c r="E3" s="17" t="s">
        <v>12</v>
      </c>
      <c r="F3" s="17">
        <v>87.33</v>
      </c>
      <c r="G3" s="18">
        <f t="shared" ref="G3:G17" si="0">F3*0.6</f>
        <v>52.398</v>
      </c>
      <c r="H3" s="18">
        <v>81.4</v>
      </c>
      <c r="I3" s="18">
        <f t="shared" ref="I3:I10" si="1">H3*0.4</f>
        <v>32.56</v>
      </c>
      <c r="J3" s="18">
        <f>G3+I3</f>
        <v>84.958</v>
      </c>
      <c r="K3" s="36" t="s">
        <v>13</v>
      </c>
      <c r="L3" s="37"/>
    </row>
    <row r="4" s="2" customFormat="1" ht="25.05" customHeight="1" spans="1:12">
      <c r="A4" s="14">
        <v>2</v>
      </c>
      <c r="B4" s="15" t="s">
        <v>14</v>
      </c>
      <c r="C4" s="16">
        <v>20240301003</v>
      </c>
      <c r="D4" s="17" t="s">
        <v>12</v>
      </c>
      <c r="E4" s="17" t="s">
        <v>12</v>
      </c>
      <c r="F4" s="19">
        <v>86</v>
      </c>
      <c r="G4" s="18">
        <f t="shared" si="0"/>
        <v>51.6</v>
      </c>
      <c r="H4" s="20">
        <v>81.4</v>
      </c>
      <c r="I4" s="18">
        <f t="shared" si="1"/>
        <v>32.56</v>
      </c>
      <c r="J4" s="18">
        <f t="shared" ref="J4:J18" si="2">G4+I4</f>
        <v>84.16</v>
      </c>
      <c r="K4" s="36" t="s">
        <v>13</v>
      </c>
      <c r="L4" s="38"/>
    </row>
    <row r="5" s="2" customFormat="1" ht="25.05" customHeight="1" spans="1:12">
      <c r="A5" s="21">
        <v>3</v>
      </c>
      <c r="B5" s="22" t="s">
        <v>14</v>
      </c>
      <c r="C5" s="23">
        <v>20240301002</v>
      </c>
      <c r="D5" s="24" t="s">
        <v>12</v>
      </c>
      <c r="E5" s="24" t="s">
        <v>12</v>
      </c>
      <c r="F5" s="25">
        <v>83.5</v>
      </c>
      <c r="G5" s="26">
        <f t="shared" si="0"/>
        <v>50.1</v>
      </c>
      <c r="H5" s="27">
        <v>82.6</v>
      </c>
      <c r="I5" s="26">
        <f t="shared" si="1"/>
        <v>33.04</v>
      </c>
      <c r="J5" s="26">
        <f t="shared" si="2"/>
        <v>83.14</v>
      </c>
      <c r="K5" s="39" t="s">
        <v>15</v>
      </c>
      <c r="L5" s="40"/>
    </row>
    <row r="6" s="2" customFormat="1" ht="25.05" customHeight="1" spans="1:12">
      <c r="A6" s="14">
        <v>4</v>
      </c>
      <c r="B6" s="15" t="s">
        <v>16</v>
      </c>
      <c r="C6" s="16">
        <v>20240301006</v>
      </c>
      <c r="D6" s="17" t="s">
        <v>12</v>
      </c>
      <c r="E6" s="17" t="s">
        <v>12</v>
      </c>
      <c r="F6" s="19">
        <v>81.67</v>
      </c>
      <c r="G6" s="18">
        <f t="shared" si="0"/>
        <v>49.002</v>
      </c>
      <c r="H6" s="20">
        <v>81.6</v>
      </c>
      <c r="I6" s="18">
        <f t="shared" si="1"/>
        <v>32.64</v>
      </c>
      <c r="J6" s="18">
        <f t="shared" si="2"/>
        <v>81.642</v>
      </c>
      <c r="K6" s="36" t="s">
        <v>13</v>
      </c>
      <c r="L6" s="38"/>
    </row>
    <row r="7" s="2" customFormat="1" ht="25.05" customHeight="1" spans="1:12">
      <c r="A7" s="21">
        <v>5</v>
      </c>
      <c r="B7" s="22" t="s">
        <v>16</v>
      </c>
      <c r="C7" s="23">
        <v>20240301004</v>
      </c>
      <c r="D7" s="24" t="s">
        <v>12</v>
      </c>
      <c r="E7" s="24" t="s">
        <v>12</v>
      </c>
      <c r="F7" s="28">
        <v>76</v>
      </c>
      <c r="G7" s="26">
        <f t="shared" si="0"/>
        <v>45.6</v>
      </c>
      <c r="H7" s="29">
        <v>81.4</v>
      </c>
      <c r="I7" s="26">
        <f t="shared" si="1"/>
        <v>32.56</v>
      </c>
      <c r="J7" s="26">
        <f t="shared" si="2"/>
        <v>78.16</v>
      </c>
      <c r="K7" s="39" t="s">
        <v>15</v>
      </c>
      <c r="L7" s="41"/>
    </row>
    <row r="8" s="2" customFormat="1" ht="25.05" customHeight="1" spans="1:12">
      <c r="A8" s="14">
        <v>6</v>
      </c>
      <c r="B8" s="15" t="s">
        <v>17</v>
      </c>
      <c r="C8" s="16">
        <v>20240301009</v>
      </c>
      <c r="D8" s="17" t="s">
        <v>12</v>
      </c>
      <c r="E8" s="17" t="s">
        <v>12</v>
      </c>
      <c r="F8" s="19">
        <v>89.17</v>
      </c>
      <c r="G8" s="18">
        <f t="shared" si="0"/>
        <v>53.502</v>
      </c>
      <c r="H8" s="20">
        <v>81</v>
      </c>
      <c r="I8" s="18">
        <f t="shared" si="1"/>
        <v>32.4</v>
      </c>
      <c r="J8" s="18">
        <f t="shared" si="2"/>
        <v>85.902</v>
      </c>
      <c r="K8" s="36" t="s">
        <v>13</v>
      </c>
      <c r="L8" s="42"/>
    </row>
    <row r="9" s="3" customFormat="1" ht="25.05" customHeight="1" spans="1:12">
      <c r="A9" s="14">
        <v>7</v>
      </c>
      <c r="B9" s="15" t="s">
        <v>17</v>
      </c>
      <c r="C9" s="16">
        <v>20240301008</v>
      </c>
      <c r="D9" s="17" t="s">
        <v>12</v>
      </c>
      <c r="E9" s="17" t="s">
        <v>12</v>
      </c>
      <c r="F9" s="19">
        <v>85</v>
      </c>
      <c r="G9" s="18">
        <f t="shared" si="0"/>
        <v>51</v>
      </c>
      <c r="H9" s="20">
        <v>79.8</v>
      </c>
      <c r="I9" s="18">
        <f t="shared" si="1"/>
        <v>31.92</v>
      </c>
      <c r="J9" s="18">
        <f t="shared" si="2"/>
        <v>82.92</v>
      </c>
      <c r="K9" s="36" t="s">
        <v>13</v>
      </c>
      <c r="L9" s="42"/>
    </row>
    <row r="10" s="2" customFormat="1" ht="25.05" customHeight="1" spans="1:12">
      <c r="A10" s="21">
        <v>8</v>
      </c>
      <c r="B10" s="22" t="s">
        <v>17</v>
      </c>
      <c r="C10" s="23">
        <v>20240301010</v>
      </c>
      <c r="D10" s="24" t="s">
        <v>12</v>
      </c>
      <c r="E10" s="24" t="s">
        <v>12</v>
      </c>
      <c r="F10" s="28">
        <v>76.33</v>
      </c>
      <c r="G10" s="26">
        <f t="shared" si="0"/>
        <v>45.798</v>
      </c>
      <c r="H10" s="29">
        <v>81.8</v>
      </c>
      <c r="I10" s="26">
        <f t="shared" si="1"/>
        <v>32.72</v>
      </c>
      <c r="J10" s="26">
        <f t="shared" si="2"/>
        <v>78.518</v>
      </c>
      <c r="K10" s="39" t="s">
        <v>15</v>
      </c>
      <c r="L10" s="41"/>
    </row>
    <row r="11" s="2" customFormat="1" ht="25.05" customHeight="1" spans="1:12">
      <c r="A11" s="14">
        <v>9</v>
      </c>
      <c r="B11" s="15" t="s">
        <v>18</v>
      </c>
      <c r="C11" s="16">
        <v>20240301012</v>
      </c>
      <c r="D11" s="17" t="s">
        <v>12</v>
      </c>
      <c r="E11" s="17" t="s">
        <v>12</v>
      </c>
      <c r="F11" s="19">
        <v>88.33</v>
      </c>
      <c r="G11" s="18">
        <f t="shared" si="0"/>
        <v>52.998</v>
      </c>
      <c r="H11" s="20">
        <v>71</v>
      </c>
      <c r="I11" s="18">
        <f t="shared" ref="I11:I17" si="3">H11*0.4</f>
        <v>28.4</v>
      </c>
      <c r="J11" s="18">
        <f t="shared" si="2"/>
        <v>81.398</v>
      </c>
      <c r="K11" s="36" t="s">
        <v>13</v>
      </c>
      <c r="L11" s="38"/>
    </row>
    <row r="12" s="2" customFormat="1" ht="25.05" customHeight="1" spans="1:12">
      <c r="A12" s="14">
        <v>10</v>
      </c>
      <c r="B12" s="30" t="s">
        <v>19</v>
      </c>
      <c r="C12" s="16">
        <v>20240301013</v>
      </c>
      <c r="D12" s="17" t="s">
        <v>12</v>
      </c>
      <c r="E12" s="17" t="s">
        <v>12</v>
      </c>
      <c r="F12" s="19">
        <v>89</v>
      </c>
      <c r="G12" s="20">
        <f t="shared" si="0"/>
        <v>53.4</v>
      </c>
      <c r="H12" s="20">
        <v>78</v>
      </c>
      <c r="I12" s="18">
        <f t="shared" si="3"/>
        <v>31.2</v>
      </c>
      <c r="J12" s="18">
        <f t="shared" si="2"/>
        <v>84.6</v>
      </c>
      <c r="K12" s="36" t="s">
        <v>13</v>
      </c>
      <c r="L12" s="38"/>
    </row>
    <row r="13" s="2" customFormat="1" ht="25.05" customHeight="1" spans="1:12">
      <c r="A13" s="21">
        <v>11</v>
      </c>
      <c r="B13" s="31" t="s">
        <v>19</v>
      </c>
      <c r="C13" s="23">
        <v>20240301016</v>
      </c>
      <c r="D13" s="24" t="s">
        <v>12</v>
      </c>
      <c r="E13" s="24" t="s">
        <v>12</v>
      </c>
      <c r="F13" s="28">
        <v>80.5</v>
      </c>
      <c r="G13" s="29">
        <f t="shared" si="0"/>
        <v>48.3</v>
      </c>
      <c r="H13" s="29">
        <v>81.6</v>
      </c>
      <c r="I13" s="26">
        <f t="shared" si="3"/>
        <v>32.64</v>
      </c>
      <c r="J13" s="26">
        <f t="shared" si="2"/>
        <v>80.94</v>
      </c>
      <c r="K13" s="39" t="s">
        <v>15</v>
      </c>
      <c r="L13" s="41"/>
    </row>
    <row r="14" s="2" customFormat="1" ht="25.05" customHeight="1" spans="1:12">
      <c r="A14" s="14">
        <v>12</v>
      </c>
      <c r="B14" s="30" t="s">
        <v>20</v>
      </c>
      <c r="C14" s="16">
        <v>20240301019</v>
      </c>
      <c r="D14" s="17" t="s">
        <v>12</v>
      </c>
      <c r="E14" s="17" t="s">
        <v>12</v>
      </c>
      <c r="F14" s="19">
        <v>86.33</v>
      </c>
      <c r="G14" s="20">
        <f t="shared" si="0"/>
        <v>51.798</v>
      </c>
      <c r="H14" s="20">
        <v>82.8</v>
      </c>
      <c r="I14" s="18">
        <f t="shared" si="3"/>
        <v>33.12</v>
      </c>
      <c r="J14" s="18">
        <f t="shared" si="2"/>
        <v>84.918</v>
      </c>
      <c r="K14" s="36" t="s">
        <v>13</v>
      </c>
      <c r="L14" s="38"/>
    </row>
    <row r="15" s="2" customFormat="1" ht="25.05" customHeight="1" spans="1:12">
      <c r="A15" s="14">
        <v>13</v>
      </c>
      <c r="B15" s="30" t="s">
        <v>20</v>
      </c>
      <c r="C15" s="16">
        <v>20240301020</v>
      </c>
      <c r="D15" s="17" t="s">
        <v>12</v>
      </c>
      <c r="E15" s="17" t="s">
        <v>12</v>
      </c>
      <c r="F15" s="19">
        <v>88</v>
      </c>
      <c r="G15" s="20">
        <f t="shared" si="0"/>
        <v>52.8</v>
      </c>
      <c r="H15" s="20">
        <v>77.4</v>
      </c>
      <c r="I15" s="18">
        <f t="shared" si="3"/>
        <v>30.96</v>
      </c>
      <c r="J15" s="18">
        <f t="shared" si="2"/>
        <v>83.76</v>
      </c>
      <c r="K15" s="36" t="s">
        <v>13</v>
      </c>
      <c r="L15" s="38"/>
    </row>
    <row r="16" s="2" customFormat="1" ht="25.05" customHeight="1" spans="1:12">
      <c r="A16" s="21">
        <v>14</v>
      </c>
      <c r="B16" s="31" t="s">
        <v>20</v>
      </c>
      <c r="C16" s="23">
        <v>20240301018</v>
      </c>
      <c r="D16" s="24" t="s">
        <v>12</v>
      </c>
      <c r="E16" s="24" t="s">
        <v>12</v>
      </c>
      <c r="F16" s="28">
        <v>81.33</v>
      </c>
      <c r="G16" s="29">
        <f t="shared" si="0"/>
        <v>48.798</v>
      </c>
      <c r="H16" s="29">
        <v>82.8</v>
      </c>
      <c r="I16" s="26">
        <f t="shared" si="3"/>
        <v>33.12</v>
      </c>
      <c r="J16" s="26">
        <f t="shared" si="2"/>
        <v>81.918</v>
      </c>
      <c r="K16" s="39" t="s">
        <v>15</v>
      </c>
      <c r="L16" s="41"/>
    </row>
    <row r="17" s="2" customFormat="1" ht="25.05" customHeight="1" spans="1:12">
      <c r="A17" s="21">
        <v>15</v>
      </c>
      <c r="B17" s="31" t="s">
        <v>20</v>
      </c>
      <c r="C17" s="23">
        <v>20240301021</v>
      </c>
      <c r="D17" s="24" t="s">
        <v>12</v>
      </c>
      <c r="E17" s="24" t="s">
        <v>12</v>
      </c>
      <c r="F17" s="28">
        <v>82.67</v>
      </c>
      <c r="G17" s="29">
        <f t="shared" si="0"/>
        <v>49.602</v>
      </c>
      <c r="H17" s="29">
        <v>77</v>
      </c>
      <c r="I17" s="26">
        <f t="shared" si="3"/>
        <v>30.8</v>
      </c>
      <c r="J17" s="26">
        <f t="shared" si="2"/>
        <v>80.402</v>
      </c>
      <c r="K17" s="39" t="s">
        <v>15</v>
      </c>
      <c r="L17" s="41"/>
    </row>
    <row r="18" s="2" customFormat="1" ht="25.05" customHeight="1" spans="1:12">
      <c r="A18" s="14">
        <v>16</v>
      </c>
      <c r="B18" s="30" t="s">
        <v>21</v>
      </c>
      <c r="C18" s="32">
        <v>20240129010</v>
      </c>
      <c r="D18" s="19" t="s">
        <v>22</v>
      </c>
      <c r="E18" s="19">
        <f>D18*0.4</f>
        <v>23.6</v>
      </c>
      <c r="F18" s="19">
        <v>98</v>
      </c>
      <c r="G18" s="20">
        <f>F18*0.4</f>
        <v>39.2</v>
      </c>
      <c r="H18" s="20">
        <v>82.2</v>
      </c>
      <c r="I18" s="18">
        <f>H18*0.2</f>
        <v>16.44</v>
      </c>
      <c r="J18" s="18">
        <f>E18+G18+I18</f>
        <v>79.24</v>
      </c>
      <c r="K18" s="36" t="s">
        <v>13</v>
      </c>
      <c r="L18" s="38"/>
    </row>
    <row r="19" s="2" customFormat="1" ht="25.05" customHeight="1" spans="1:12">
      <c r="A19" s="14">
        <v>17</v>
      </c>
      <c r="B19" s="30" t="s">
        <v>21</v>
      </c>
      <c r="C19" s="32">
        <v>20240129009</v>
      </c>
      <c r="D19" s="19" t="s">
        <v>23</v>
      </c>
      <c r="E19" s="19">
        <f>D19*0.4</f>
        <v>21.6</v>
      </c>
      <c r="F19" s="19">
        <v>92</v>
      </c>
      <c r="G19" s="20">
        <f>F19*0.4</f>
        <v>36.8</v>
      </c>
      <c r="H19" s="20">
        <v>81.8</v>
      </c>
      <c r="I19" s="18">
        <f>H19*0.2</f>
        <v>16.36</v>
      </c>
      <c r="J19" s="18">
        <f>E19+G19+I19</f>
        <v>74.76</v>
      </c>
      <c r="K19" s="36" t="s">
        <v>13</v>
      </c>
      <c r="L19" s="38"/>
    </row>
    <row r="20" s="2" customFormat="1" ht="25.05" customHeight="1" spans="1:12">
      <c r="A20" s="21">
        <v>18</v>
      </c>
      <c r="B20" s="31" t="s">
        <v>21</v>
      </c>
      <c r="C20" s="33">
        <v>20240129005</v>
      </c>
      <c r="D20" s="28" t="s">
        <v>24</v>
      </c>
      <c r="E20" s="28">
        <f>D20*0.4</f>
        <v>20.8</v>
      </c>
      <c r="F20" s="28">
        <v>93</v>
      </c>
      <c r="G20" s="29">
        <f>F20*0.4</f>
        <v>37.2</v>
      </c>
      <c r="H20" s="29">
        <v>78.8</v>
      </c>
      <c r="I20" s="26">
        <f>H20*0.2</f>
        <v>15.76</v>
      </c>
      <c r="J20" s="26">
        <f>E20+G20+I20</f>
        <v>73.76</v>
      </c>
      <c r="K20" s="39" t="s">
        <v>15</v>
      </c>
      <c r="L20" s="41"/>
    </row>
    <row r="21" s="2" customFormat="1" ht="25.05" customHeight="1" spans="1:12">
      <c r="A21" s="21">
        <v>19</v>
      </c>
      <c r="B21" s="31" t="s">
        <v>21</v>
      </c>
      <c r="C21" s="33">
        <v>20240129007</v>
      </c>
      <c r="D21" s="28" t="s">
        <v>23</v>
      </c>
      <c r="E21" s="28">
        <f>D21*0.4</f>
        <v>21.6</v>
      </c>
      <c r="F21" s="28">
        <v>93</v>
      </c>
      <c r="G21" s="29">
        <f>F21*0.4</f>
        <v>37.2</v>
      </c>
      <c r="H21" s="29">
        <v>66.6</v>
      </c>
      <c r="I21" s="26">
        <f>H21*0.2</f>
        <v>13.32</v>
      </c>
      <c r="J21" s="26">
        <f>E21+G21+I21</f>
        <v>72.12</v>
      </c>
      <c r="K21" s="39" t="s">
        <v>15</v>
      </c>
      <c r="L21" s="43"/>
    </row>
    <row r="22" s="3" customFormat="1" ht="25.05" customHeight="1" spans="1:12">
      <c r="A22" s="21">
        <v>20</v>
      </c>
      <c r="B22" s="22" t="s">
        <v>25</v>
      </c>
      <c r="C22" s="23">
        <v>20240301011</v>
      </c>
      <c r="D22" s="24" t="s">
        <v>12</v>
      </c>
      <c r="E22" s="24" t="s">
        <v>12</v>
      </c>
      <c r="F22" s="28">
        <v>92</v>
      </c>
      <c r="G22" s="26">
        <f>F22*0.6</f>
        <v>55.2</v>
      </c>
      <c r="H22" s="34" t="s">
        <v>26</v>
      </c>
      <c r="I22" s="26"/>
      <c r="J22" s="26"/>
      <c r="K22" s="39" t="s">
        <v>15</v>
      </c>
      <c r="L22" s="41"/>
    </row>
  </sheetData>
  <sortState ref="A14:Q17">
    <sortCondition ref="J14:J17" descending="1"/>
  </sortState>
  <mergeCells count="1">
    <mergeCell ref="A1:M1"/>
  </mergeCells>
  <pageMargins left="0.118055555555556" right="0.118055555555556" top="0.354166666666667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花开黎明</cp:lastModifiedBy>
  <dcterms:created xsi:type="dcterms:W3CDTF">2021-12-07T08:34:00Z</dcterms:created>
  <cp:lastPrinted>2022-07-13T08:53:00Z</cp:lastPrinted>
  <dcterms:modified xsi:type="dcterms:W3CDTF">2024-03-04T07:29:46Z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A97E228452824D12A3B7D402D86E4175</vt:lpwstr>
  </property>
  <property fmtid="{D5CDD505-2E9C-101B-9397-08002B2CF9AE}" pid="3" name="KSOProductBuildVer">
    <vt:lpwstr>2052-12.1.0.16388</vt:lpwstr>
  </property>
</Properties>
</file>