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<sst xmlns="http://schemas.openxmlformats.org/spreadsheetml/2006/main" count="346" uniqueCount="184">
  <si>
    <t>附件1</t>
  </si>
  <si>
    <t>白沙黎族自治县聚四方之才 共建自贸港—“智汇海之南”2023年招聘中学教师综合成绩</t>
  </si>
  <si>
    <t>序号</t>
  </si>
  <si>
    <t>姓名</t>
  </si>
  <si>
    <t>准考证号</t>
  </si>
  <si>
    <t>报考科目</t>
  </si>
  <si>
    <t>报考学校</t>
  </si>
  <si>
    <t>笔试分数</t>
  </si>
  <si>
    <t>笔试占比40%</t>
  </si>
  <si>
    <t>第一环节面试成绩</t>
  </si>
  <si>
    <t>第一环节占比60%</t>
  </si>
  <si>
    <t>第二环节面试成绩</t>
  </si>
  <si>
    <t>第二环节占比40%</t>
  </si>
  <si>
    <t>面试成绩</t>
  </si>
  <si>
    <t>面试占比60%</t>
  </si>
  <si>
    <t>综合成绩</t>
  </si>
  <si>
    <t>综合排名</t>
  </si>
  <si>
    <t>备注</t>
  </si>
  <si>
    <t>刘馨孺</t>
  </si>
  <si>
    <t>202401140119</t>
  </si>
  <si>
    <t>初中美术</t>
  </si>
  <si>
    <t>海南中学白沙学校（初中部）</t>
  </si>
  <si>
    <t>史睿</t>
  </si>
  <si>
    <t>202401140112</t>
  </si>
  <si>
    <t>韩宝茹</t>
  </si>
  <si>
    <t>202401140108</t>
  </si>
  <si>
    <t>谢圣朝</t>
  </si>
  <si>
    <t>202401140212</t>
  </si>
  <si>
    <t>初中数学</t>
  </si>
  <si>
    <t>罗娟娟</t>
  </si>
  <si>
    <t>202401140218</t>
  </si>
  <si>
    <t>潘家佳</t>
  </si>
  <si>
    <t>202401140201</t>
  </si>
  <si>
    <t>吴乾侨</t>
  </si>
  <si>
    <t>202401140210</t>
  </si>
  <si>
    <t>符文倩</t>
  </si>
  <si>
    <t>202401140213</t>
  </si>
  <si>
    <t>曾秀燕</t>
  </si>
  <si>
    <t>202401140219</t>
  </si>
  <si>
    <t>面试不合格</t>
  </si>
  <si>
    <t>张凯</t>
  </si>
  <si>
    <t>202401140209</t>
  </si>
  <si>
    <t>杨金玉</t>
  </si>
  <si>
    <t>202401140205</t>
  </si>
  <si>
    <t>缺考</t>
  </si>
  <si>
    <t>面试缺考</t>
  </si>
  <si>
    <t>黄姿棉</t>
  </si>
  <si>
    <t>202401140709</t>
  </si>
  <si>
    <t>初中体育</t>
  </si>
  <si>
    <t>符仕颖</t>
  </si>
  <si>
    <t>202401140921</t>
  </si>
  <si>
    <t>林志明</t>
  </si>
  <si>
    <t>202401140820</t>
  </si>
  <si>
    <t>唐善鹏</t>
  </si>
  <si>
    <t>202401140424</t>
  </si>
  <si>
    <t>初中英语</t>
  </si>
  <si>
    <t>吴爽</t>
  </si>
  <si>
    <t>202401140422</t>
  </si>
  <si>
    <t>罗文泽</t>
  </si>
  <si>
    <t>202401140401</t>
  </si>
  <si>
    <t>陈蕊</t>
  </si>
  <si>
    <t>202401140415</t>
  </si>
  <si>
    <t>唐华蓉</t>
  </si>
  <si>
    <t>202401140412</t>
  </si>
  <si>
    <t>张莉</t>
  </si>
  <si>
    <t>202401141014</t>
  </si>
  <si>
    <t>初中语文</t>
  </si>
  <si>
    <t>吕孟虹</t>
  </si>
  <si>
    <t>202401141020</t>
  </si>
  <si>
    <t>陈思婵</t>
  </si>
  <si>
    <t>202401141030</t>
  </si>
  <si>
    <t>曾杰</t>
  </si>
  <si>
    <t>202401141006</t>
  </si>
  <si>
    <t>陈金梅</t>
  </si>
  <si>
    <t>202401141010</t>
  </si>
  <si>
    <t>李秀丹</t>
  </si>
  <si>
    <t>202401141015</t>
  </si>
  <si>
    <t>邢佳佳</t>
  </si>
  <si>
    <t>202401141023</t>
  </si>
  <si>
    <t>张雅婷</t>
  </si>
  <si>
    <t>202401140526</t>
  </si>
  <si>
    <t>初中政治</t>
  </si>
  <si>
    <t>陈汉玉</t>
  </si>
  <si>
    <t>202401140511</t>
  </si>
  <si>
    <t>王发辉</t>
  </si>
  <si>
    <t>202401140525</t>
  </si>
  <si>
    <t>段文平</t>
  </si>
  <si>
    <t>202401141422</t>
  </si>
  <si>
    <t>高中地理</t>
  </si>
  <si>
    <t>海南中学白沙学校（高中部）</t>
  </si>
  <si>
    <t>王乾</t>
  </si>
  <si>
    <t>202401141423</t>
  </si>
  <si>
    <t>谭火芸</t>
  </si>
  <si>
    <t>202401141405</t>
  </si>
  <si>
    <t>祝育锦</t>
  </si>
  <si>
    <t>202401141410</t>
  </si>
  <si>
    <t>曾良艳</t>
  </si>
  <si>
    <t>202401141404</t>
  </si>
  <si>
    <t>黄卓行</t>
  </si>
  <si>
    <t>202401141416</t>
  </si>
  <si>
    <t>符善庆</t>
  </si>
  <si>
    <t>202401141321</t>
  </si>
  <si>
    <t>邓华太</t>
  </si>
  <si>
    <t>202401141720</t>
  </si>
  <si>
    <t>高中数学</t>
  </si>
  <si>
    <t>姬奥珍</t>
  </si>
  <si>
    <t>202401141723</t>
  </si>
  <si>
    <t>贺云凤</t>
  </si>
  <si>
    <t>202401141513</t>
  </si>
  <si>
    <t>高中英语</t>
  </si>
  <si>
    <t>吕菲</t>
  </si>
  <si>
    <t>202401141504</t>
  </si>
  <si>
    <t>钟文苑</t>
  </si>
  <si>
    <t>202401141508</t>
  </si>
  <si>
    <t>陈瑜</t>
  </si>
  <si>
    <t>202401141512</t>
  </si>
  <si>
    <t>王箭</t>
  </si>
  <si>
    <t>202401141505</t>
  </si>
  <si>
    <t>张睿</t>
  </si>
  <si>
    <t>202401141503</t>
  </si>
  <si>
    <t>高扬</t>
  </si>
  <si>
    <t>202401141717</t>
  </si>
  <si>
    <t>高中语文</t>
  </si>
  <si>
    <t>左晓倩</t>
  </si>
  <si>
    <t>202401141701</t>
  </si>
  <si>
    <t>陈锦锐</t>
  </si>
  <si>
    <t>202401141719</t>
  </si>
  <si>
    <t>符杰贤</t>
  </si>
  <si>
    <t>202401141706</t>
  </si>
  <si>
    <t>朱树花</t>
  </si>
  <si>
    <t>202401140318</t>
  </si>
  <si>
    <t>民族中学（初中部）</t>
  </si>
  <si>
    <t>简天智</t>
  </si>
  <si>
    <t>202401140230</t>
  </si>
  <si>
    <t>吴英隆</t>
  </si>
  <si>
    <t>202401140307</t>
  </si>
  <si>
    <t>翁海花</t>
  </si>
  <si>
    <t>202401140315</t>
  </si>
  <si>
    <t>李彩奥</t>
  </si>
  <si>
    <t>202401140320</t>
  </si>
  <si>
    <t>朱玉兰</t>
  </si>
  <si>
    <t>202401140322</t>
  </si>
  <si>
    <t>陈国瑶</t>
  </si>
  <si>
    <t>202401140301</t>
  </si>
  <si>
    <t>李想</t>
  </si>
  <si>
    <t>202401141613</t>
  </si>
  <si>
    <t>林世芳</t>
  </si>
  <si>
    <t>202401141125</t>
  </si>
  <si>
    <t>李昕</t>
  </si>
  <si>
    <t>202401141117</t>
  </si>
  <si>
    <t>陈婆转</t>
  </si>
  <si>
    <t>202401141128</t>
  </si>
  <si>
    <t>李杏</t>
  </si>
  <si>
    <t>202401141217</t>
  </si>
  <si>
    <t>黄祥姑</t>
  </si>
  <si>
    <t>202401141202</t>
  </si>
  <si>
    <t>唐娥飞</t>
  </si>
  <si>
    <t>202401141220</t>
  </si>
  <si>
    <t>钟云</t>
  </si>
  <si>
    <t>202401141209</t>
  </si>
  <si>
    <t>莫海媛</t>
  </si>
  <si>
    <t>202401141208</t>
  </si>
  <si>
    <t>何生月</t>
  </si>
  <si>
    <t>202401141205</t>
  </si>
  <si>
    <t>陈淑婷</t>
  </si>
  <si>
    <t>202401140621</t>
  </si>
  <si>
    <t>洪三姐</t>
  </si>
  <si>
    <t>202401140629</t>
  </si>
  <si>
    <t>吴坤胄</t>
  </si>
  <si>
    <t>202401140631</t>
  </si>
  <si>
    <t>颜区梧</t>
  </si>
  <si>
    <t>202401141725</t>
  </si>
  <si>
    <t>民族中学（高中部）</t>
  </si>
  <si>
    <t>吴泰彬</t>
  </si>
  <si>
    <t>202401140328</t>
  </si>
  <si>
    <t>七坊中学</t>
  </si>
  <si>
    <t>林诗梦</t>
  </si>
  <si>
    <t>202401140325</t>
  </si>
  <si>
    <t>梁乾英</t>
  </si>
  <si>
    <t>202401141621</t>
  </si>
  <si>
    <t>徐小妮</t>
  </si>
  <si>
    <t>202401141618</t>
  </si>
  <si>
    <t>黄小静</t>
  </si>
  <si>
    <t>202401141615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</si>
</sst>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7"/>
  <sheetViews>
    <sheetView tabSelected="1" zoomScale="80" zoomScaleNormal="80" workbookViewId="0">
      <selection activeCell="D10" sqref="D10"/>
    </sheetView>
  </sheetViews>
  <sheetFormatPr defaultColWidth="9" defaultRowHeight="13.5"/>
  <cols>
    <col min="1" max="1" width="6.1" customWidth="1"/>
    <col min="3" max="3" width="15.3416666666667" customWidth="1"/>
    <col min="4" max="4" width="11.1083333333333" customWidth="1"/>
    <col min="5" max="5" width="26.4333333333333" customWidth="1"/>
    <col min="6" max="6" width="9" style="3"/>
    <col min="7" max="7" width="12" style="4" customWidth="1"/>
    <col min="8" max="8" width="10.7166666666667" style="2" customWidth="1"/>
    <col min="9" max="9" width="10.5333333333333" customWidth="1"/>
    <col min="10" max="10" width="11.0916666666667" style="2" customWidth="1"/>
    <col min="11" max="11" width="10.7166666666667" style="5" customWidth="1"/>
    <col min="12" max="12" width="10.7166666666667" style="6" customWidth="1"/>
    <col min="13" max="13" width="8.875" style="5" customWidth="1"/>
    <col min="14" max="14" width="7.94166666666667" style="7" customWidth="1"/>
    <col min="15" max="15" width="5.91666666666667" style="4" customWidth="1"/>
    <col min="16" max="16" width="12" style="4" customWidth="1"/>
  </cols>
  <sheetData>
    <row r="1" ht="32" customHeight="1" spans="1:3">
      <c r="A1" s="8" t="s">
        <v>0</v>
      </c>
      <c r="B1" s="8"/>
      <c r="C1" s="8"/>
    </row>
    <row r="2" ht="53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ht="50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5" t="s">
        <v>12</v>
      </c>
      <c r="L3" s="15" t="s">
        <v>13</v>
      </c>
      <c r="M3" s="15" t="s">
        <v>14</v>
      </c>
      <c r="N3" s="16" t="s">
        <v>15</v>
      </c>
      <c r="O3" s="15" t="s">
        <v>16</v>
      </c>
      <c r="P3" s="15" t="s">
        <v>17</v>
      </c>
    </row>
    <row r="4" s="2" customFormat="1" ht="28.8" customHeight="1" spans="1:16">
      <c r="A4" s="11">
        <v>1</v>
      </c>
      <c r="B4" s="12" t="s">
        <v>18</v>
      </c>
      <c r="C4" s="17" t="s">
        <v>19</v>
      </c>
      <c r="D4" s="12" t="s">
        <v>20</v>
      </c>
      <c r="E4" s="12" t="s">
        <v>21</v>
      </c>
      <c r="F4" s="11">
        <v>65</v>
      </c>
      <c r="G4" s="11">
        <f t="shared" ref="G4:G67" si="0">F4*0.4</f>
        <v>26</v>
      </c>
      <c r="H4" s="13">
        <v>83.2</v>
      </c>
      <c r="I4" s="11">
        <f t="shared" ref="I4:I13" si="1">H4*0.6</f>
        <v>49.92</v>
      </c>
      <c r="J4" s="13">
        <v>84.67</v>
      </c>
      <c r="K4" s="13">
        <f t="shared" ref="K4:K13" si="2">J4*0.4</f>
        <v>33.868</v>
      </c>
      <c r="L4" s="13">
        <f t="shared" ref="L4:L13" si="3">I4+K4</f>
        <v>83.788</v>
      </c>
      <c r="M4" s="13">
        <f t="shared" ref="M4:M11" si="4">L4*0.6</f>
        <v>50.2728</v>
      </c>
      <c r="N4" s="14">
        <f t="shared" ref="N4:N11" si="5">G4+M4</f>
        <v>76.2728</v>
      </c>
      <c r="O4" s="11">
        <v>1</v>
      </c>
      <c r="P4" s="11"/>
    </row>
    <row r="5" s="2" customFormat="1" ht="28.8" customHeight="1" spans="1:16">
      <c r="A5" s="11">
        <v>2</v>
      </c>
      <c r="B5" s="12" t="s">
        <v>22</v>
      </c>
      <c r="C5" s="17" t="s">
        <v>23</v>
      </c>
      <c r="D5" s="12" t="s">
        <v>20</v>
      </c>
      <c r="E5" s="12" t="s">
        <v>21</v>
      </c>
      <c r="F5" s="11">
        <v>65</v>
      </c>
      <c r="G5" s="11">
        <f t="shared" si="0"/>
        <v>26</v>
      </c>
      <c r="H5" s="13">
        <v>78.6</v>
      </c>
      <c r="I5" s="11">
        <f t="shared" si="1"/>
        <v>47.16</v>
      </c>
      <c r="J5" s="13">
        <v>60</v>
      </c>
      <c r="K5" s="13">
        <f t="shared" si="2"/>
        <v>24</v>
      </c>
      <c r="L5" s="13">
        <f t="shared" si="3"/>
        <v>71.16</v>
      </c>
      <c r="M5" s="13">
        <f t="shared" si="4"/>
        <v>42.696</v>
      </c>
      <c r="N5" s="14">
        <f t="shared" si="5"/>
        <v>68.696</v>
      </c>
      <c r="O5" s="11"/>
      <c r="P5" s="11"/>
    </row>
    <row r="6" s="2" customFormat="1" ht="28.8" customHeight="1" spans="1:16">
      <c r="A6" s="11">
        <v>3</v>
      </c>
      <c r="B6" s="12" t="s">
        <v>24</v>
      </c>
      <c r="C6" s="17" t="s">
        <v>25</v>
      </c>
      <c r="D6" s="12" t="s">
        <v>20</v>
      </c>
      <c r="E6" s="12" t="s">
        <v>21</v>
      </c>
      <c r="F6" s="11">
        <v>63</v>
      </c>
      <c r="G6" s="11">
        <f t="shared" si="0"/>
        <v>25.2</v>
      </c>
      <c r="H6" s="13">
        <v>67.6</v>
      </c>
      <c r="I6" s="11">
        <f t="shared" si="1"/>
        <v>40.56</v>
      </c>
      <c r="J6" s="13">
        <v>76.33</v>
      </c>
      <c r="K6" s="13">
        <f t="shared" si="2"/>
        <v>30.532</v>
      </c>
      <c r="L6" s="13">
        <f t="shared" si="3"/>
        <v>71.092</v>
      </c>
      <c r="M6" s="13">
        <f t="shared" si="4"/>
        <v>42.6552</v>
      </c>
      <c r="N6" s="14">
        <f t="shared" si="5"/>
        <v>67.8552</v>
      </c>
      <c r="O6" s="11"/>
      <c r="P6" s="11"/>
    </row>
    <row r="7" s="2" customFormat="1" ht="28.8" customHeight="1" spans="1:16">
      <c r="A7" s="11">
        <v>4</v>
      </c>
      <c r="B7" s="12" t="s">
        <v>26</v>
      </c>
      <c r="C7" s="17" t="s">
        <v>27</v>
      </c>
      <c r="D7" s="12" t="s">
        <v>28</v>
      </c>
      <c r="E7" s="12" t="s">
        <v>21</v>
      </c>
      <c r="F7" s="11">
        <v>81</v>
      </c>
      <c r="G7" s="11">
        <f t="shared" si="0"/>
        <v>32.4</v>
      </c>
      <c r="H7" s="13">
        <v>75.6</v>
      </c>
      <c r="I7" s="11">
        <f t="shared" si="1"/>
        <v>45.36</v>
      </c>
      <c r="J7" s="13">
        <v>80.67</v>
      </c>
      <c r="K7" s="13">
        <f t="shared" si="2"/>
        <v>32.268</v>
      </c>
      <c r="L7" s="13">
        <f t="shared" si="3"/>
        <v>77.628</v>
      </c>
      <c r="M7" s="13">
        <f t="shared" si="4"/>
        <v>46.5768</v>
      </c>
      <c r="N7" s="14">
        <f t="shared" si="5"/>
        <v>78.9768</v>
      </c>
      <c r="O7" s="11">
        <v>1</v>
      </c>
      <c r="P7" s="11"/>
    </row>
    <row r="8" s="2" customFormat="1" ht="28.8" customHeight="1" spans="1:16">
      <c r="A8" s="11">
        <v>5</v>
      </c>
      <c r="B8" s="12" t="s">
        <v>29</v>
      </c>
      <c r="C8" s="17" t="s">
        <v>30</v>
      </c>
      <c r="D8" s="12" t="s">
        <v>28</v>
      </c>
      <c r="E8" s="12" t="s">
        <v>21</v>
      </c>
      <c r="F8" s="11">
        <v>67</v>
      </c>
      <c r="G8" s="11">
        <f t="shared" si="0"/>
        <v>26.8</v>
      </c>
      <c r="H8" s="13">
        <v>81.8</v>
      </c>
      <c r="I8" s="11">
        <f t="shared" si="1"/>
        <v>49.08</v>
      </c>
      <c r="J8" s="13">
        <v>84.67</v>
      </c>
      <c r="K8" s="13">
        <f t="shared" si="2"/>
        <v>33.868</v>
      </c>
      <c r="L8" s="13">
        <f t="shared" si="3"/>
        <v>82.948</v>
      </c>
      <c r="M8" s="13">
        <f t="shared" si="4"/>
        <v>49.7688</v>
      </c>
      <c r="N8" s="14">
        <f t="shared" si="5"/>
        <v>76.5688</v>
      </c>
      <c r="O8" s="11">
        <v>2</v>
      </c>
      <c r="P8" s="11"/>
    </row>
    <row r="9" s="2" customFormat="1" ht="28.8" customHeight="1" spans="1:16">
      <c r="A9" s="11">
        <v>6</v>
      </c>
      <c r="B9" s="12" t="s">
        <v>31</v>
      </c>
      <c r="C9" s="17" t="s">
        <v>32</v>
      </c>
      <c r="D9" s="12" t="s">
        <v>28</v>
      </c>
      <c r="E9" s="12" t="s">
        <v>21</v>
      </c>
      <c r="F9" s="11">
        <v>72</v>
      </c>
      <c r="G9" s="11">
        <f t="shared" si="0"/>
        <v>28.8</v>
      </c>
      <c r="H9" s="13">
        <v>77.4</v>
      </c>
      <c r="I9" s="11">
        <f t="shared" si="1"/>
        <v>46.44</v>
      </c>
      <c r="J9" s="13">
        <v>80</v>
      </c>
      <c r="K9" s="13">
        <f t="shared" si="2"/>
        <v>32</v>
      </c>
      <c r="L9" s="13">
        <f t="shared" si="3"/>
        <v>78.44</v>
      </c>
      <c r="M9" s="13">
        <f t="shared" si="4"/>
        <v>47.064</v>
      </c>
      <c r="N9" s="14">
        <f t="shared" si="5"/>
        <v>75.864</v>
      </c>
      <c r="O9" s="11">
        <v>3</v>
      </c>
      <c r="P9" s="11"/>
    </row>
    <row r="10" s="2" customFormat="1" ht="28.8" customHeight="1" spans="1:16">
      <c r="A10" s="11">
        <v>7</v>
      </c>
      <c r="B10" s="12" t="s">
        <v>33</v>
      </c>
      <c r="C10" s="17" t="s">
        <v>34</v>
      </c>
      <c r="D10" s="12" t="s">
        <v>28</v>
      </c>
      <c r="E10" s="12" t="s">
        <v>21</v>
      </c>
      <c r="F10" s="11">
        <v>64</v>
      </c>
      <c r="G10" s="11">
        <f t="shared" si="0"/>
        <v>25.6</v>
      </c>
      <c r="H10" s="13">
        <v>79.8</v>
      </c>
      <c r="I10" s="11">
        <f t="shared" si="1"/>
        <v>47.88</v>
      </c>
      <c r="J10" s="13">
        <v>80.33</v>
      </c>
      <c r="K10" s="13">
        <f t="shared" si="2"/>
        <v>32.132</v>
      </c>
      <c r="L10" s="13">
        <f t="shared" si="3"/>
        <v>80.012</v>
      </c>
      <c r="M10" s="13">
        <f t="shared" si="4"/>
        <v>48.0072</v>
      </c>
      <c r="N10" s="14">
        <f t="shared" si="5"/>
        <v>73.6072</v>
      </c>
      <c r="O10" s="11"/>
      <c r="P10" s="11"/>
    </row>
    <row r="11" s="2" customFormat="1" ht="28.8" customHeight="1" spans="1:16">
      <c r="A11" s="11">
        <v>8</v>
      </c>
      <c r="B11" s="12" t="s">
        <v>35</v>
      </c>
      <c r="C11" s="17" t="s">
        <v>36</v>
      </c>
      <c r="D11" s="12" t="s">
        <v>28</v>
      </c>
      <c r="E11" s="12" t="s">
        <v>21</v>
      </c>
      <c r="F11" s="11">
        <v>73</v>
      </c>
      <c r="G11" s="11">
        <f t="shared" si="0"/>
        <v>29.2</v>
      </c>
      <c r="H11" s="13">
        <v>65.4</v>
      </c>
      <c r="I11" s="11">
        <f t="shared" si="1"/>
        <v>39.24</v>
      </c>
      <c r="J11" s="13">
        <v>80.33</v>
      </c>
      <c r="K11" s="13">
        <f t="shared" si="2"/>
        <v>32.132</v>
      </c>
      <c r="L11" s="13">
        <f t="shared" si="3"/>
        <v>71.372</v>
      </c>
      <c r="M11" s="13">
        <f t="shared" si="4"/>
        <v>42.8232</v>
      </c>
      <c r="N11" s="14">
        <f t="shared" si="5"/>
        <v>72.0232</v>
      </c>
      <c r="O11" s="11"/>
      <c r="P11" s="11"/>
    </row>
    <row r="12" s="2" customFormat="1" ht="28.8" customHeight="1" spans="1:16">
      <c r="A12" s="11">
        <v>9</v>
      </c>
      <c r="B12" s="12" t="s">
        <v>37</v>
      </c>
      <c r="C12" s="17" t="s">
        <v>38</v>
      </c>
      <c r="D12" s="12" t="s">
        <v>28</v>
      </c>
      <c r="E12" s="12" t="s">
        <v>21</v>
      </c>
      <c r="F12" s="11">
        <v>74</v>
      </c>
      <c r="G12" s="11">
        <f t="shared" si="0"/>
        <v>29.6</v>
      </c>
      <c r="H12" s="13">
        <v>61.8</v>
      </c>
      <c r="I12" s="11">
        <f t="shared" si="1"/>
        <v>37.08</v>
      </c>
      <c r="J12" s="13">
        <v>53.33</v>
      </c>
      <c r="K12" s="13">
        <f t="shared" si="2"/>
        <v>21.332</v>
      </c>
      <c r="L12" s="13">
        <f t="shared" si="3"/>
        <v>58.412</v>
      </c>
      <c r="M12" s="13"/>
      <c r="N12" s="14"/>
      <c r="O12" s="11"/>
      <c r="P12" s="11" t="s">
        <v>39</v>
      </c>
    </row>
    <row r="13" s="2" customFormat="1" ht="28.8" customHeight="1" spans="1:16">
      <c r="A13" s="11">
        <v>10</v>
      </c>
      <c r="B13" s="12" t="s">
        <v>40</v>
      </c>
      <c r="C13" s="17" t="s">
        <v>41</v>
      </c>
      <c r="D13" s="12" t="s">
        <v>28</v>
      </c>
      <c r="E13" s="12" t="s">
        <v>21</v>
      </c>
      <c r="F13" s="11">
        <v>61</v>
      </c>
      <c r="G13" s="11">
        <f t="shared" si="0"/>
        <v>24.4</v>
      </c>
      <c r="H13" s="13">
        <v>62.6</v>
      </c>
      <c r="I13" s="11">
        <f t="shared" si="1"/>
        <v>37.56</v>
      </c>
      <c r="J13" s="13">
        <v>50</v>
      </c>
      <c r="K13" s="13">
        <f t="shared" si="2"/>
        <v>20</v>
      </c>
      <c r="L13" s="13">
        <f t="shared" si="3"/>
        <v>57.56</v>
      </c>
      <c r="M13" s="13"/>
      <c r="N13" s="14"/>
      <c r="O13" s="11"/>
      <c r="P13" s="11" t="s">
        <v>39</v>
      </c>
    </row>
    <row r="14" s="2" customFormat="1" ht="28.8" customHeight="1" spans="1:16">
      <c r="A14" s="11">
        <v>11</v>
      </c>
      <c r="B14" s="12" t="s">
        <v>42</v>
      </c>
      <c r="C14" s="17" t="s">
        <v>43</v>
      </c>
      <c r="D14" s="12" t="s">
        <v>28</v>
      </c>
      <c r="E14" s="12" t="s">
        <v>21</v>
      </c>
      <c r="F14" s="11">
        <v>68</v>
      </c>
      <c r="G14" s="11">
        <f t="shared" si="0"/>
        <v>27.2</v>
      </c>
      <c r="H14" s="13" t="s">
        <v>44</v>
      </c>
      <c r="I14" s="11"/>
      <c r="J14" s="13" t="s">
        <v>44</v>
      </c>
      <c r="K14" s="13"/>
      <c r="L14" s="13"/>
      <c r="M14" s="13"/>
      <c r="N14" s="14"/>
      <c r="O14" s="11"/>
      <c r="P14" s="11" t="s">
        <v>45</v>
      </c>
    </row>
    <row r="15" s="2" customFormat="1" ht="28.8" customHeight="1" spans="1:16">
      <c r="A15" s="11">
        <v>12</v>
      </c>
      <c r="B15" s="12" t="s">
        <v>46</v>
      </c>
      <c r="C15" s="17" t="s">
        <v>47</v>
      </c>
      <c r="D15" s="12" t="s">
        <v>48</v>
      </c>
      <c r="E15" s="12" t="s">
        <v>21</v>
      </c>
      <c r="F15" s="11">
        <v>88</v>
      </c>
      <c r="G15" s="11">
        <f t="shared" si="0"/>
        <v>35.2</v>
      </c>
      <c r="H15" s="13">
        <v>72.6</v>
      </c>
      <c r="I15" s="11">
        <f t="shared" ref="I15:I20" si="6">H15*0.6</f>
        <v>43.56</v>
      </c>
      <c r="J15" s="13">
        <v>85.33</v>
      </c>
      <c r="K15" s="13">
        <f t="shared" ref="K15:K20" si="7">J15*0.4</f>
        <v>34.132</v>
      </c>
      <c r="L15" s="13">
        <f t="shared" ref="L15:L20" si="8">I15+K15</f>
        <v>77.692</v>
      </c>
      <c r="M15" s="13">
        <f t="shared" ref="M15:M20" si="9">L15*0.6</f>
        <v>46.6152</v>
      </c>
      <c r="N15" s="14">
        <f t="shared" ref="N15:N20" si="10">G15+M15</f>
        <v>81.8152</v>
      </c>
      <c r="O15" s="11">
        <v>1</v>
      </c>
      <c r="P15" s="11"/>
    </row>
    <row r="16" s="2" customFormat="1" ht="28.8" customHeight="1" spans="1:16">
      <c r="A16" s="11">
        <v>13</v>
      </c>
      <c r="B16" s="12" t="s">
        <v>49</v>
      </c>
      <c r="C16" s="17" t="s">
        <v>50</v>
      </c>
      <c r="D16" s="12" t="s">
        <v>48</v>
      </c>
      <c r="E16" s="12" t="s">
        <v>21</v>
      </c>
      <c r="F16" s="11">
        <v>86</v>
      </c>
      <c r="G16" s="11">
        <f t="shared" si="0"/>
        <v>34.4</v>
      </c>
      <c r="H16" s="13">
        <v>76.4</v>
      </c>
      <c r="I16" s="11">
        <f t="shared" si="6"/>
        <v>45.84</v>
      </c>
      <c r="J16" s="13">
        <v>57</v>
      </c>
      <c r="K16" s="13">
        <f t="shared" si="7"/>
        <v>22.8</v>
      </c>
      <c r="L16" s="13">
        <f t="shared" si="8"/>
        <v>68.64</v>
      </c>
      <c r="M16" s="13">
        <f t="shared" si="9"/>
        <v>41.184</v>
      </c>
      <c r="N16" s="14">
        <f t="shared" si="10"/>
        <v>75.584</v>
      </c>
      <c r="O16" s="11"/>
      <c r="P16" s="11"/>
    </row>
    <row r="17" s="2" customFormat="1" ht="28.8" customHeight="1" spans="1:16">
      <c r="A17" s="11">
        <v>14</v>
      </c>
      <c r="B17" s="12" t="s">
        <v>51</v>
      </c>
      <c r="C17" s="17" t="s">
        <v>52</v>
      </c>
      <c r="D17" s="12" t="s">
        <v>48</v>
      </c>
      <c r="E17" s="12" t="s">
        <v>21</v>
      </c>
      <c r="F17" s="11">
        <v>85</v>
      </c>
      <c r="G17" s="11">
        <f t="shared" si="0"/>
        <v>34</v>
      </c>
      <c r="H17" s="13">
        <v>64.8</v>
      </c>
      <c r="I17" s="11">
        <f t="shared" si="6"/>
        <v>38.88</v>
      </c>
      <c r="J17" s="13">
        <v>68</v>
      </c>
      <c r="K17" s="13">
        <f t="shared" si="7"/>
        <v>27.2</v>
      </c>
      <c r="L17" s="13">
        <f t="shared" si="8"/>
        <v>66.08</v>
      </c>
      <c r="M17" s="13">
        <f t="shared" si="9"/>
        <v>39.648</v>
      </c>
      <c r="N17" s="14">
        <f t="shared" si="10"/>
        <v>73.648</v>
      </c>
      <c r="O17" s="11"/>
      <c r="P17" s="11"/>
    </row>
    <row r="18" s="2" customFormat="1" ht="28.8" customHeight="1" spans="1:16">
      <c r="A18" s="11">
        <v>15</v>
      </c>
      <c r="B18" s="12" t="s">
        <v>53</v>
      </c>
      <c r="C18" s="17" t="s">
        <v>54</v>
      </c>
      <c r="D18" s="12" t="s">
        <v>55</v>
      </c>
      <c r="E18" s="12" t="s">
        <v>21</v>
      </c>
      <c r="F18" s="11">
        <v>78</v>
      </c>
      <c r="G18" s="11">
        <f t="shared" si="0"/>
        <v>31.2</v>
      </c>
      <c r="H18" s="13">
        <v>82.6</v>
      </c>
      <c r="I18" s="11">
        <f t="shared" si="6"/>
        <v>49.56</v>
      </c>
      <c r="J18" s="13">
        <v>85.33</v>
      </c>
      <c r="K18" s="13">
        <f t="shared" si="7"/>
        <v>34.132</v>
      </c>
      <c r="L18" s="13">
        <f t="shared" si="8"/>
        <v>83.692</v>
      </c>
      <c r="M18" s="13">
        <f t="shared" si="9"/>
        <v>50.2152</v>
      </c>
      <c r="N18" s="14">
        <f t="shared" si="10"/>
        <v>81.4152</v>
      </c>
      <c r="O18" s="11">
        <v>1</v>
      </c>
      <c r="P18" s="11"/>
    </row>
    <row r="19" s="2" customFormat="1" ht="28.8" customHeight="1" spans="1:16">
      <c r="A19" s="11">
        <v>16</v>
      </c>
      <c r="B19" s="12" t="s">
        <v>56</v>
      </c>
      <c r="C19" s="17" t="s">
        <v>57</v>
      </c>
      <c r="D19" s="12" t="s">
        <v>55</v>
      </c>
      <c r="E19" s="12" t="s">
        <v>21</v>
      </c>
      <c r="F19" s="11">
        <v>70</v>
      </c>
      <c r="G19" s="11">
        <f t="shared" si="0"/>
        <v>28</v>
      </c>
      <c r="H19" s="13">
        <v>76</v>
      </c>
      <c r="I19" s="11">
        <f t="shared" si="6"/>
        <v>45.6</v>
      </c>
      <c r="J19" s="13">
        <v>80</v>
      </c>
      <c r="K19" s="13">
        <f t="shared" si="7"/>
        <v>32</v>
      </c>
      <c r="L19" s="13">
        <f t="shared" si="8"/>
        <v>77.6</v>
      </c>
      <c r="M19" s="13">
        <f t="shared" si="9"/>
        <v>46.56</v>
      </c>
      <c r="N19" s="14">
        <f t="shared" si="10"/>
        <v>74.56</v>
      </c>
      <c r="O19" s="11">
        <v>2</v>
      </c>
      <c r="P19" s="11"/>
    </row>
    <row r="20" s="2" customFormat="1" ht="28.8" customHeight="1" spans="1:16">
      <c r="A20" s="11">
        <v>17</v>
      </c>
      <c r="B20" s="12" t="s">
        <v>58</v>
      </c>
      <c r="C20" s="17" t="s">
        <v>59</v>
      </c>
      <c r="D20" s="12" t="s">
        <v>55</v>
      </c>
      <c r="E20" s="12" t="s">
        <v>21</v>
      </c>
      <c r="F20" s="11">
        <v>66</v>
      </c>
      <c r="G20" s="11">
        <f t="shared" si="0"/>
        <v>26.4</v>
      </c>
      <c r="H20" s="13">
        <v>70.6</v>
      </c>
      <c r="I20" s="11">
        <f t="shared" si="6"/>
        <v>42.36</v>
      </c>
      <c r="J20" s="13">
        <v>84</v>
      </c>
      <c r="K20" s="13">
        <f t="shared" si="7"/>
        <v>33.6</v>
      </c>
      <c r="L20" s="13">
        <f t="shared" si="8"/>
        <v>75.96</v>
      </c>
      <c r="M20" s="13">
        <f t="shared" si="9"/>
        <v>45.576</v>
      </c>
      <c r="N20" s="14">
        <f t="shared" si="10"/>
        <v>71.976</v>
      </c>
      <c r="O20" s="11">
        <v>3</v>
      </c>
      <c r="P20" s="11"/>
    </row>
    <row r="21" s="2" customFormat="1" ht="28.8" customHeight="1" spans="1:16">
      <c r="A21" s="11">
        <v>18</v>
      </c>
      <c r="B21" s="12" t="s">
        <v>60</v>
      </c>
      <c r="C21" s="17" t="s">
        <v>61</v>
      </c>
      <c r="D21" s="12" t="s">
        <v>55</v>
      </c>
      <c r="E21" s="12" t="s">
        <v>21</v>
      </c>
      <c r="F21" s="11">
        <v>76</v>
      </c>
      <c r="G21" s="11">
        <f t="shared" si="0"/>
        <v>30.4</v>
      </c>
      <c r="H21" s="13" t="s">
        <v>44</v>
      </c>
      <c r="I21" s="11"/>
      <c r="J21" s="13" t="s">
        <v>44</v>
      </c>
      <c r="K21" s="13"/>
      <c r="L21" s="13"/>
      <c r="M21" s="13"/>
      <c r="N21" s="14"/>
      <c r="O21" s="11"/>
      <c r="P21" s="11" t="s">
        <v>45</v>
      </c>
    </row>
    <row r="22" s="2" customFormat="1" ht="28.8" customHeight="1" spans="1:16">
      <c r="A22" s="11">
        <v>19</v>
      </c>
      <c r="B22" s="12" t="s">
        <v>62</v>
      </c>
      <c r="C22" s="17" t="s">
        <v>63</v>
      </c>
      <c r="D22" s="12" t="s">
        <v>55</v>
      </c>
      <c r="E22" s="12" t="s">
        <v>21</v>
      </c>
      <c r="F22" s="11">
        <v>68</v>
      </c>
      <c r="G22" s="11">
        <f t="shared" si="0"/>
        <v>27.2</v>
      </c>
      <c r="H22" s="13" t="s">
        <v>44</v>
      </c>
      <c r="I22" s="11"/>
      <c r="J22" s="13" t="s">
        <v>44</v>
      </c>
      <c r="K22" s="13"/>
      <c r="L22" s="13"/>
      <c r="M22" s="13"/>
      <c r="N22" s="14"/>
      <c r="O22" s="11"/>
      <c r="P22" s="11" t="s">
        <v>45</v>
      </c>
    </row>
    <row r="23" s="2" customFormat="1" ht="28.8" customHeight="1" spans="1:16">
      <c r="A23" s="11">
        <v>20</v>
      </c>
      <c r="B23" s="12" t="s">
        <v>64</v>
      </c>
      <c r="C23" s="17" t="s">
        <v>65</v>
      </c>
      <c r="D23" s="12" t="s">
        <v>66</v>
      </c>
      <c r="E23" s="12" t="s">
        <v>21</v>
      </c>
      <c r="F23" s="11">
        <v>82</v>
      </c>
      <c r="G23" s="11">
        <f t="shared" si="0"/>
        <v>32.8</v>
      </c>
      <c r="H23" s="14">
        <v>81.8</v>
      </c>
      <c r="I23" s="11">
        <f t="shared" ref="I23:I28" si="11">H23*0.6</f>
        <v>49.08</v>
      </c>
      <c r="J23" s="14">
        <v>81</v>
      </c>
      <c r="K23" s="13">
        <f t="shared" ref="K23:K28" si="12">J23*0.4</f>
        <v>32.4</v>
      </c>
      <c r="L23" s="13">
        <f t="shared" ref="L23:L28" si="13">I23+K23</f>
        <v>81.48</v>
      </c>
      <c r="M23" s="13">
        <f>L23*0.6</f>
        <v>48.888</v>
      </c>
      <c r="N23" s="14">
        <f>G23+M23</f>
        <v>81.688</v>
      </c>
      <c r="O23" s="11">
        <v>1</v>
      </c>
      <c r="P23" s="11"/>
    </row>
    <row r="24" s="2" customFormat="1" ht="28.8" customHeight="1" spans="1:16">
      <c r="A24" s="11">
        <v>21</v>
      </c>
      <c r="B24" s="12" t="s">
        <v>67</v>
      </c>
      <c r="C24" s="17" t="s">
        <v>68</v>
      </c>
      <c r="D24" s="12" t="s">
        <v>66</v>
      </c>
      <c r="E24" s="12" t="s">
        <v>21</v>
      </c>
      <c r="F24" s="11">
        <v>73</v>
      </c>
      <c r="G24" s="11">
        <f t="shared" si="0"/>
        <v>29.2</v>
      </c>
      <c r="H24" s="14">
        <v>83.8</v>
      </c>
      <c r="I24" s="11">
        <f t="shared" si="11"/>
        <v>50.28</v>
      </c>
      <c r="J24" s="14">
        <v>87</v>
      </c>
      <c r="K24" s="13">
        <f t="shared" si="12"/>
        <v>34.8</v>
      </c>
      <c r="L24" s="13">
        <f t="shared" si="13"/>
        <v>85.08</v>
      </c>
      <c r="M24" s="13">
        <f>L24*0.6</f>
        <v>51.048</v>
      </c>
      <c r="N24" s="14">
        <f>G24+M24</f>
        <v>80.248</v>
      </c>
      <c r="O24" s="11">
        <v>2</v>
      </c>
      <c r="P24" s="11"/>
    </row>
    <row r="25" s="2" customFormat="1" ht="28.8" customHeight="1" spans="1:16">
      <c r="A25" s="11">
        <v>22</v>
      </c>
      <c r="B25" s="12" t="s">
        <v>69</v>
      </c>
      <c r="C25" s="17" t="s">
        <v>70</v>
      </c>
      <c r="D25" s="12" t="s">
        <v>66</v>
      </c>
      <c r="E25" s="12" t="s">
        <v>21</v>
      </c>
      <c r="F25" s="11">
        <v>74</v>
      </c>
      <c r="G25" s="11">
        <f t="shared" si="0"/>
        <v>29.6</v>
      </c>
      <c r="H25" s="14">
        <v>83.4</v>
      </c>
      <c r="I25" s="11">
        <f t="shared" si="11"/>
        <v>50.04</v>
      </c>
      <c r="J25" s="14">
        <v>85.67</v>
      </c>
      <c r="K25" s="13">
        <f t="shared" si="12"/>
        <v>34.268</v>
      </c>
      <c r="L25" s="13">
        <f t="shared" si="13"/>
        <v>84.308</v>
      </c>
      <c r="M25" s="13">
        <f>L25*0.6</f>
        <v>50.5848</v>
      </c>
      <c r="N25" s="14">
        <f>G25+M25</f>
        <v>80.1848</v>
      </c>
      <c r="O25" s="11"/>
      <c r="P25" s="11"/>
    </row>
    <row r="26" s="2" customFormat="1" ht="28.8" customHeight="1" spans="1:16">
      <c r="A26" s="11">
        <v>23</v>
      </c>
      <c r="B26" s="12" t="s">
        <v>71</v>
      </c>
      <c r="C26" s="17" t="s">
        <v>72</v>
      </c>
      <c r="D26" s="12" t="s">
        <v>66</v>
      </c>
      <c r="E26" s="12" t="s">
        <v>21</v>
      </c>
      <c r="F26" s="11">
        <v>70</v>
      </c>
      <c r="G26" s="11">
        <f t="shared" si="0"/>
        <v>28</v>
      </c>
      <c r="H26" s="14">
        <v>74.6</v>
      </c>
      <c r="I26" s="11">
        <f t="shared" si="11"/>
        <v>44.76</v>
      </c>
      <c r="J26" s="14">
        <v>73.67</v>
      </c>
      <c r="K26" s="13">
        <f t="shared" si="12"/>
        <v>29.468</v>
      </c>
      <c r="L26" s="13">
        <f t="shared" si="13"/>
        <v>74.228</v>
      </c>
      <c r="M26" s="13">
        <f>L26*0.6</f>
        <v>44.5368</v>
      </c>
      <c r="N26" s="14">
        <f>G26+M26</f>
        <v>72.5368</v>
      </c>
      <c r="O26" s="11"/>
      <c r="P26" s="11"/>
    </row>
    <row r="27" s="2" customFormat="1" ht="28.8" customHeight="1" spans="1:16">
      <c r="A27" s="11">
        <v>24</v>
      </c>
      <c r="B27" s="12" t="s">
        <v>73</v>
      </c>
      <c r="C27" s="17" t="s">
        <v>74</v>
      </c>
      <c r="D27" s="12" t="s">
        <v>66</v>
      </c>
      <c r="E27" s="12" t="s">
        <v>21</v>
      </c>
      <c r="F27" s="11">
        <v>72</v>
      </c>
      <c r="G27" s="11">
        <f t="shared" si="0"/>
        <v>28.8</v>
      </c>
      <c r="H27" s="14">
        <v>65.8</v>
      </c>
      <c r="I27" s="11">
        <f t="shared" si="11"/>
        <v>39.48</v>
      </c>
      <c r="J27" s="14">
        <v>60.33</v>
      </c>
      <c r="K27" s="13">
        <f t="shared" si="12"/>
        <v>24.132</v>
      </c>
      <c r="L27" s="13">
        <f t="shared" si="13"/>
        <v>63.612</v>
      </c>
      <c r="M27" s="13">
        <f>L27*0.6</f>
        <v>38.1672</v>
      </c>
      <c r="N27" s="14">
        <f>G27+M27</f>
        <v>66.9672</v>
      </c>
      <c r="O27" s="11"/>
      <c r="P27" s="11"/>
    </row>
    <row r="28" s="2" customFormat="1" ht="28.8" customHeight="1" spans="1:16">
      <c r="A28" s="11">
        <v>25</v>
      </c>
      <c r="B28" s="12" t="s">
        <v>75</v>
      </c>
      <c r="C28" s="17" t="s">
        <v>76</v>
      </c>
      <c r="D28" s="12" t="s">
        <v>66</v>
      </c>
      <c r="E28" s="12" t="s">
        <v>21</v>
      </c>
      <c r="F28" s="11">
        <v>70</v>
      </c>
      <c r="G28" s="11">
        <f t="shared" si="0"/>
        <v>28</v>
      </c>
      <c r="H28" s="14">
        <v>61.8</v>
      </c>
      <c r="I28" s="11">
        <f t="shared" si="11"/>
        <v>37.08</v>
      </c>
      <c r="J28" s="14">
        <v>50.67</v>
      </c>
      <c r="K28" s="13">
        <f t="shared" si="12"/>
        <v>20.268</v>
      </c>
      <c r="L28" s="13">
        <f t="shared" si="13"/>
        <v>57.348</v>
      </c>
      <c r="M28" s="13"/>
      <c r="N28" s="14"/>
      <c r="O28" s="11"/>
      <c r="P28" s="11" t="s">
        <v>39</v>
      </c>
    </row>
    <row r="29" s="2" customFormat="1" ht="28.8" customHeight="1" spans="1:16">
      <c r="A29" s="11">
        <v>26</v>
      </c>
      <c r="B29" s="12" t="s">
        <v>77</v>
      </c>
      <c r="C29" s="17" t="s">
        <v>78</v>
      </c>
      <c r="D29" s="12" t="s">
        <v>66</v>
      </c>
      <c r="E29" s="12" t="s">
        <v>21</v>
      </c>
      <c r="F29" s="11">
        <v>75</v>
      </c>
      <c r="G29" s="11">
        <f t="shared" si="0"/>
        <v>30</v>
      </c>
      <c r="H29" s="14" t="s">
        <v>44</v>
      </c>
      <c r="I29" s="11"/>
      <c r="J29" s="14" t="s">
        <v>44</v>
      </c>
      <c r="K29" s="13"/>
      <c r="L29" s="13"/>
      <c r="M29" s="13"/>
      <c r="N29" s="14"/>
      <c r="O29" s="11"/>
      <c r="P29" s="11" t="s">
        <v>45</v>
      </c>
    </row>
    <row r="30" s="2" customFormat="1" ht="28.8" customHeight="1" spans="1:16">
      <c r="A30" s="11">
        <v>27</v>
      </c>
      <c r="B30" s="12" t="s">
        <v>79</v>
      </c>
      <c r="C30" s="17" t="s">
        <v>80</v>
      </c>
      <c r="D30" s="12" t="s">
        <v>81</v>
      </c>
      <c r="E30" s="12" t="s">
        <v>21</v>
      </c>
      <c r="F30" s="11">
        <v>94</v>
      </c>
      <c r="G30" s="11">
        <f t="shared" si="0"/>
        <v>37.6</v>
      </c>
      <c r="H30" s="13">
        <v>79</v>
      </c>
      <c r="I30" s="11">
        <f t="shared" ref="I30:I40" si="14">H30*0.6</f>
        <v>47.4</v>
      </c>
      <c r="J30" s="13">
        <v>84</v>
      </c>
      <c r="K30" s="13">
        <f t="shared" ref="K30:K40" si="15">J30*0.4</f>
        <v>33.6</v>
      </c>
      <c r="L30" s="13">
        <f t="shared" ref="L30:L40" si="16">I30+K30</f>
        <v>81</v>
      </c>
      <c r="M30" s="13">
        <f t="shared" ref="M30:M38" si="17">L30*0.6</f>
        <v>48.6</v>
      </c>
      <c r="N30" s="14">
        <f t="shared" ref="N30:N38" si="18">G30+M30</f>
        <v>86.2</v>
      </c>
      <c r="O30" s="11">
        <v>1</v>
      </c>
      <c r="P30" s="11"/>
    </row>
    <row r="31" s="2" customFormat="1" ht="28.8" customHeight="1" spans="1:16">
      <c r="A31" s="11">
        <v>28</v>
      </c>
      <c r="B31" s="12" t="s">
        <v>82</v>
      </c>
      <c r="C31" s="17" t="s">
        <v>83</v>
      </c>
      <c r="D31" s="12" t="s">
        <v>81</v>
      </c>
      <c r="E31" s="12" t="s">
        <v>21</v>
      </c>
      <c r="F31" s="11">
        <v>89</v>
      </c>
      <c r="G31" s="11">
        <f t="shared" si="0"/>
        <v>35.6</v>
      </c>
      <c r="H31" s="13">
        <v>78.2</v>
      </c>
      <c r="I31" s="11">
        <f t="shared" si="14"/>
        <v>46.92</v>
      </c>
      <c r="J31" s="13">
        <v>80</v>
      </c>
      <c r="K31" s="13">
        <f t="shared" si="15"/>
        <v>32</v>
      </c>
      <c r="L31" s="13">
        <f t="shared" si="16"/>
        <v>78.92</v>
      </c>
      <c r="M31" s="13">
        <f t="shared" si="17"/>
        <v>47.352</v>
      </c>
      <c r="N31" s="14">
        <f t="shared" si="18"/>
        <v>82.952</v>
      </c>
      <c r="O31" s="11"/>
      <c r="P31" s="11"/>
    </row>
    <row r="32" s="2" customFormat="1" ht="28.8" customHeight="1" spans="1:16">
      <c r="A32" s="11">
        <v>29</v>
      </c>
      <c r="B32" s="12" t="s">
        <v>84</v>
      </c>
      <c r="C32" s="17" t="s">
        <v>85</v>
      </c>
      <c r="D32" s="12" t="s">
        <v>81</v>
      </c>
      <c r="E32" s="12" t="s">
        <v>21</v>
      </c>
      <c r="F32" s="11">
        <v>82</v>
      </c>
      <c r="G32" s="11">
        <f t="shared" si="0"/>
        <v>32.8</v>
      </c>
      <c r="H32" s="13">
        <v>82.4</v>
      </c>
      <c r="I32" s="11">
        <f t="shared" si="14"/>
        <v>49.44</v>
      </c>
      <c r="J32" s="13">
        <v>72.67</v>
      </c>
      <c r="K32" s="13">
        <f t="shared" si="15"/>
        <v>29.068</v>
      </c>
      <c r="L32" s="13">
        <f t="shared" si="16"/>
        <v>78.508</v>
      </c>
      <c r="M32" s="13">
        <f t="shared" si="17"/>
        <v>47.1048</v>
      </c>
      <c r="N32" s="14">
        <f t="shared" si="18"/>
        <v>79.9048</v>
      </c>
      <c r="O32" s="11"/>
      <c r="P32" s="11"/>
    </row>
    <row r="33" s="2" customFormat="1" ht="28.8" customHeight="1" spans="1:16">
      <c r="A33" s="11">
        <v>30</v>
      </c>
      <c r="B33" s="12" t="s">
        <v>86</v>
      </c>
      <c r="C33" s="17" t="s">
        <v>87</v>
      </c>
      <c r="D33" s="12" t="s">
        <v>88</v>
      </c>
      <c r="E33" s="12" t="s">
        <v>89</v>
      </c>
      <c r="F33" s="11">
        <v>46</v>
      </c>
      <c r="G33" s="11">
        <f t="shared" si="0"/>
        <v>18.4</v>
      </c>
      <c r="H33" s="13">
        <v>81.6</v>
      </c>
      <c r="I33" s="11">
        <f t="shared" si="14"/>
        <v>48.96</v>
      </c>
      <c r="J33" s="13">
        <v>88</v>
      </c>
      <c r="K33" s="13">
        <f t="shared" si="15"/>
        <v>35.2</v>
      </c>
      <c r="L33" s="13">
        <f t="shared" si="16"/>
        <v>84.16</v>
      </c>
      <c r="M33" s="13">
        <f t="shared" si="17"/>
        <v>50.496</v>
      </c>
      <c r="N33" s="14">
        <f t="shared" si="18"/>
        <v>68.896</v>
      </c>
      <c r="O33" s="11">
        <v>1</v>
      </c>
      <c r="P33" s="11"/>
    </row>
    <row r="34" s="2" customFormat="1" ht="28.8" customHeight="1" spans="1:16">
      <c r="A34" s="11">
        <v>31</v>
      </c>
      <c r="B34" s="12" t="s">
        <v>90</v>
      </c>
      <c r="C34" s="17" t="s">
        <v>91</v>
      </c>
      <c r="D34" s="12" t="s">
        <v>88</v>
      </c>
      <c r="E34" s="12" t="s">
        <v>89</v>
      </c>
      <c r="F34" s="11">
        <v>50</v>
      </c>
      <c r="G34" s="11">
        <f t="shared" si="0"/>
        <v>20</v>
      </c>
      <c r="H34" s="13">
        <v>79.6</v>
      </c>
      <c r="I34" s="11">
        <f t="shared" si="14"/>
        <v>47.76</v>
      </c>
      <c r="J34" s="13">
        <v>83</v>
      </c>
      <c r="K34" s="13">
        <f t="shared" si="15"/>
        <v>33.2</v>
      </c>
      <c r="L34" s="13">
        <f t="shared" si="16"/>
        <v>80.96</v>
      </c>
      <c r="M34" s="13">
        <f t="shared" si="17"/>
        <v>48.576</v>
      </c>
      <c r="N34" s="14">
        <f t="shared" si="18"/>
        <v>68.576</v>
      </c>
      <c r="O34" s="11">
        <v>2</v>
      </c>
      <c r="P34" s="11"/>
    </row>
    <row r="35" s="2" customFormat="1" ht="28.8" customHeight="1" spans="1:16">
      <c r="A35" s="11">
        <v>32</v>
      </c>
      <c r="B35" s="12" t="s">
        <v>92</v>
      </c>
      <c r="C35" s="17" t="s">
        <v>93</v>
      </c>
      <c r="D35" s="12" t="s">
        <v>88</v>
      </c>
      <c r="E35" s="12" t="s">
        <v>89</v>
      </c>
      <c r="F35" s="11">
        <v>69</v>
      </c>
      <c r="G35" s="11">
        <f t="shared" si="0"/>
        <v>27.6</v>
      </c>
      <c r="H35" s="13">
        <v>64</v>
      </c>
      <c r="I35" s="11">
        <f t="shared" si="14"/>
        <v>38.4</v>
      </c>
      <c r="J35" s="13">
        <v>54.33</v>
      </c>
      <c r="K35" s="13">
        <f t="shared" si="15"/>
        <v>21.732</v>
      </c>
      <c r="L35" s="13">
        <f t="shared" si="16"/>
        <v>60.132</v>
      </c>
      <c r="M35" s="13">
        <f t="shared" si="17"/>
        <v>36.0792</v>
      </c>
      <c r="N35" s="14">
        <f t="shared" si="18"/>
        <v>63.6792</v>
      </c>
      <c r="O35" s="11"/>
      <c r="P35" s="11"/>
    </row>
    <row r="36" s="2" customFormat="1" ht="28.8" customHeight="1" spans="1:16">
      <c r="A36" s="11">
        <v>33</v>
      </c>
      <c r="B36" s="12" t="s">
        <v>94</v>
      </c>
      <c r="C36" s="17" t="s">
        <v>95</v>
      </c>
      <c r="D36" s="12" t="s">
        <v>88</v>
      </c>
      <c r="E36" s="12" t="s">
        <v>89</v>
      </c>
      <c r="F36" s="11">
        <v>54</v>
      </c>
      <c r="G36" s="11">
        <f t="shared" si="0"/>
        <v>21.6</v>
      </c>
      <c r="H36" s="13">
        <v>61.2</v>
      </c>
      <c r="I36" s="11">
        <f t="shared" si="14"/>
        <v>36.72</v>
      </c>
      <c r="J36" s="13">
        <v>65</v>
      </c>
      <c r="K36" s="13">
        <f t="shared" si="15"/>
        <v>26</v>
      </c>
      <c r="L36" s="13">
        <f t="shared" si="16"/>
        <v>62.72</v>
      </c>
      <c r="M36" s="13">
        <f t="shared" si="17"/>
        <v>37.632</v>
      </c>
      <c r="N36" s="14">
        <f t="shared" si="18"/>
        <v>59.232</v>
      </c>
      <c r="O36" s="11"/>
      <c r="P36" s="11"/>
    </row>
    <row r="37" s="2" customFormat="1" ht="28.8" customHeight="1" spans="1:16">
      <c r="A37" s="11">
        <v>34</v>
      </c>
      <c r="B37" s="12" t="s">
        <v>96</v>
      </c>
      <c r="C37" s="17" t="s">
        <v>97</v>
      </c>
      <c r="D37" s="12" t="s">
        <v>88</v>
      </c>
      <c r="E37" s="12" t="s">
        <v>89</v>
      </c>
      <c r="F37" s="11">
        <v>46</v>
      </c>
      <c r="G37" s="11">
        <f t="shared" si="0"/>
        <v>18.4</v>
      </c>
      <c r="H37" s="13">
        <v>66.2</v>
      </c>
      <c r="I37" s="11">
        <f t="shared" si="14"/>
        <v>39.72</v>
      </c>
      <c r="J37" s="13">
        <v>65.33</v>
      </c>
      <c r="K37" s="13">
        <f t="shared" si="15"/>
        <v>26.132</v>
      </c>
      <c r="L37" s="13">
        <f t="shared" si="16"/>
        <v>65.852</v>
      </c>
      <c r="M37" s="13">
        <f t="shared" si="17"/>
        <v>39.5112</v>
      </c>
      <c r="N37" s="14">
        <f t="shared" si="18"/>
        <v>57.9112</v>
      </c>
      <c r="O37" s="11"/>
      <c r="P37" s="11"/>
    </row>
    <row r="38" s="2" customFormat="1" ht="28.8" customHeight="1" spans="1:16">
      <c r="A38" s="11">
        <v>35</v>
      </c>
      <c r="B38" s="12" t="s">
        <v>98</v>
      </c>
      <c r="C38" s="17" t="s">
        <v>99</v>
      </c>
      <c r="D38" s="12" t="s">
        <v>88</v>
      </c>
      <c r="E38" s="12" t="s">
        <v>89</v>
      </c>
      <c r="F38" s="11">
        <v>47</v>
      </c>
      <c r="G38" s="11">
        <f t="shared" si="0"/>
        <v>18.8</v>
      </c>
      <c r="H38" s="13">
        <v>55.8</v>
      </c>
      <c r="I38" s="11">
        <f t="shared" si="14"/>
        <v>33.48</v>
      </c>
      <c r="J38" s="13">
        <v>67.67</v>
      </c>
      <c r="K38" s="13">
        <f t="shared" si="15"/>
        <v>27.068</v>
      </c>
      <c r="L38" s="13">
        <f t="shared" si="16"/>
        <v>60.548</v>
      </c>
      <c r="M38" s="13">
        <f t="shared" si="17"/>
        <v>36.3288</v>
      </c>
      <c r="N38" s="14">
        <f t="shared" si="18"/>
        <v>55.1288</v>
      </c>
      <c r="O38" s="11"/>
      <c r="P38" s="11"/>
    </row>
    <row r="39" s="2" customFormat="1" ht="28.8" customHeight="1" spans="1:16">
      <c r="A39" s="11">
        <v>36</v>
      </c>
      <c r="B39" s="12" t="s">
        <v>100</v>
      </c>
      <c r="C39" s="17" t="s">
        <v>101</v>
      </c>
      <c r="D39" s="12" t="s">
        <v>88</v>
      </c>
      <c r="E39" s="12" t="s">
        <v>89</v>
      </c>
      <c r="F39" s="11">
        <v>61</v>
      </c>
      <c r="G39" s="11">
        <f t="shared" si="0"/>
        <v>24.4</v>
      </c>
      <c r="H39" s="13">
        <v>58.2</v>
      </c>
      <c r="I39" s="11">
        <f t="shared" si="14"/>
        <v>34.92</v>
      </c>
      <c r="J39" s="13">
        <v>60.33</v>
      </c>
      <c r="K39" s="13">
        <f t="shared" si="15"/>
        <v>24.132</v>
      </c>
      <c r="L39" s="13">
        <f t="shared" si="16"/>
        <v>59.052</v>
      </c>
      <c r="M39" s="13"/>
      <c r="N39" s="14"/>
      <c r="O39" s="11"/>
      <c r="P39" s="11" t="s">
        <v>39</v>
      </c>
    </row>
    <row r="40" s="2" customFormat="1" ht="28.8" customHeight="1" spans="1:16">
      <c r="A40" s="11">
        <v>37</v>
      </c>
      <c r="B40" s="12" t="s">
        <v>102</v>
      </c>
      <c r="C40" s="17" t="s">
        <v>103</v>
      </c>
      <c r="D40" s="12" t="s">
        <v>104</v>
      </c>
      <c r="E40" s="12" t="s">
        <v>89</v>
      </c>
      <c r="F40" s="11">
        <v>64</v>
      </c>
      <c r="G40" s="11">
        <f t="shared" si="0"/>
        <v>25.6</v>
      </c>
      <c r="H40" s="13">
        <v>61.2</v>
      </c>
      <c r="I40" s="11">
        <f t="shared" si="14"/>
        <v>36.72</v>
      </c>
      <c r="J40" s="13">
        <v>46.67</v>
      </c>
      <c r="K40" s="13">
        <f t="shared" si="15"/>
        <v>18.668</v>
      </c>
      <c r="L40" s="13">
        <f t="shared" si="16"/>
        <v>55.388</v>
      </c>
      <c r="M40" s="13"/>
      <c r="N40" s="14"/>
      <c r="O40" s="11"/>
      <c r="P40" s="11" t="s">
        <v>39</v>
      </c>
    </row>
    <row r="41" s="2" customFormat="1" ht="28.8" customHeight="1" spans="1:16">
      <c r="A41" s="11">
        <v>38</v>
      </c>
      <c r="B41" s="12" t="s">
        <v>105</v>
      </c>
      <c r="C41" s="17" t="s">
        <v>106</v>
      </c>
      <c r="D41" s="12" t="s">
        <v>104</v>
      </c>
      <c r="E41" s="12" t="s">
        <v>89</v>
      </c>
      <c r="F41" s="11">
        <v>60</v>
      </c>
      <c r="G41" s="11">
        <f t="shared" si="0"/>
        <v>24</v>
      </c>
      <c r="H41" s="13" t="s">
        <v>44</v>
      </c>
      <c r="I41" s="11"/>
      <c r="J41" s="13" t="s">
        <v>44</v>
      </c>
      <c r="K41" s="13"/>
      <c r="L41" s="13"/>
      <c r="M41" s="13"/>
      <c r="N41" s="14"/>
      <c r="O41" s="11"/>
      <c r="P41" s="11" t="s">
        <v>45</v>
      </c>
    </row>
    <row r="42" s="2" customFormat="1" ht="28.8" customHeight="1" spans="1:16">
      <c r="A42" s="11">
        <v>39</v>
      </c>
      <c r="B42" s="12" t="s">
        <v>107</v>
      </c>
      <c r="C42" s="17" t="s">
        <v>108</v>
      </c>
      <c r="D42" s="12" t="s">
        <v>109</v>
      </c>
      <c r="E42" s="12" t="s">
        <v>89</v>
      </c>
      <c r="F42" s="11">
        <v>82</v>
      </c>
      <c r="G42" s="11">
        <f t="shared" si="0"/>
        <v>32.8</v>
      </c>
      <c r="H42" s="13">
        <v>75.2</v>
      </c>
      <c r="I42" s="11">
        <f>H42*0.6</f>
        <v>45.12</v>
      </c>
      <c r="J42" s="13">
        <v>85.33</v>
      </c>
      <c r="K42" s="13">
        <f>J42*0.4</f>
        <v>34.132</v>
      </c>
      <c r="L42" s="13">
        <f>I42+K42</f>
        <v>79.252</v>
      </c>
      <c r="M42" s="13">
        <f>L42*0.6</f>
        <v>47.5512</v>
      </c>
      <c r="N42" s="14">
        <f>G42+M42</f>
        <v>80.3512</v>
      </c>
      <c r="O42" s="11">
        <v>1</v>
      </c>
      <c r="P42" s="11"/>
    </row>
    <row r="43" s="2" customFormat="1" ht="28.8" customHeight="1" spans="1:16">
      <c r="A43" s="11">
        <v>40</v>
      </c>
      <c r="B43" s="12" t="s">
        <v>110</v>
      </c>
      <c r="C43" s="17" t="s">
        <v>111</v>
      </c>
      <c r="D43" s="12" t="s">
        <v>109</v>
      </c>
      <c r="E43" s="12" t="s">
        <v>89</v>
      </c>
      <c r="F43" s="11">
        <v>70.5</v>
      </c>
      <c r="G43" s="11">
        <f t="shared" si="0"/>
        <v>28.2</v>
      </c>
      <c r="H43" s="13">
        <v>73.4</v>
      </c>
      <c r="I43" s="11">
        <f>H43*0.6</f>
        <v>44.04</v>
      </c>
      <c r="J43" s="13">
        <v>88.33</v>
      </c>
      <c r="K43" s="13">
        <f>J43*0.4</f>
        <v>35.332</v>
      </c>
      <c r="L43" s="13">
        <f>I43+K43</f>
        <v>79.372</v>
      </c>
      <c r="M43" s="13">
        <f>L43*0.6</f>
        <v>47.6232</v>
      </c>
      <c r="N43" s="14">
        <f>G43+M43</f>
        <v>75.8232</v>
      </c>
      <c r="O43" s="11">
        <v>2</v>
      </c>
      <c r="P43" s="11"/>
    </row>
    <row r="44" s="2" customFormat="1" ht="28.8" customHeight="1" spans="1:16">
      <c r="A44" s="11">
        <v>41</v>
      </c>
      <c r="B44" s="12" t="s">
        <v>112</v>
      </c>
      <c r="C44" s="17" t="s">
        <v>113</v>
      </c>
      <c r="D44" s="12" t="s">
        <v>109</v>
      </c>
      <c r="E44" s="12" t="s">
        <v>89</v>
      </c>
      <c r="F44" s="11">
        <v>67</v>
      </c>
      <c r="G44" s="11">
        <f t="shared" si="0"/>
        <v>26.8</v>
      </c>
      <c r="H44" s="13">
        <v>78.8</v>
      </c>
      <c r="I44" s="11">
        <f>H44*0.6</f>
        <v>47.28</v>
      </c>
      <c r="J44" s="13">
        <v>79.67</v>
      </c>
      <c r="K44" s="13">
        <f>J44*0.4</f>
        <v>31.868</v>
      </c>
      <c r="L44" s="13">
        <f>I44+K44</f>
        <v>79.148</v>
      </c>
      <c r="M44" s="13">
        <f>L44*0.6</f>
        <v>47.4888</v>
      </c>
      <c r="N44" s="14">
        <f>G44+M44</f>
        <v>74.2888</v>
      </c>
      <c r="O44" s="11">
        <v>3</v>
      </c>
      <c r="P44" s="11"/>
    </row>
    <row r="45" s="2" customFormat="1" ht="28.8" customHeight="1" spans="1:16">
      <c r="A45" s="11">
        <v>42</v>
      </c>
      <c r="B45" s="12" t="s">
        <v>114</v>
      </c>
      <c r="C45" s="17" t="s">
        <v>115</v>
      </c>
      <c r="D45" s="12" t="s">
        <v>109</v>
      </c>
      <c r="E45" s="12" t="s">
        <v>89</v>
      </c>
      <c r="F45" s="11">
        <v>77</v>
      </c>
      <c r="G45" s="11">
        <f t="shared" si="0"/>
        <v>30.8</v>
      </c>
      <c r="H45" s="13">
        <v>72</v>
      </c>
      <c r="I45" s="11">
        <f>H45*0.6</f>
        <v>43.2</v>
      </c>
      <c r="J45" s="13">
        <v>52.33</v>
      </c>
      <c r="K45" s="13">
        <f>J45*0.4</f>
        <v>20.932</v>
      </c>
      <c r="L45" s="13">
        <f>I45+K45</f>
        <v>64.132</v>
      </c>
      <c r="M45" s="13">
        <f>L45*0.6</f>
        <v>38.4792</v>
      </c>
      <c r="N45" s="14">
        <f>G45+M45</f>
        <v>69.2792</v>
      </c>
      <c r="O45" s="11">
        <v>4</v>
      </c>
      <c r="P45" s="11"/>
    </row>
    <row r="46" s="2" customFormat="1" ht="28.8" customHeight="1" spans="1:16">
      <c r="A46" s="11">
        <v>43</v>
      </c>
      <c r="B46" s="12" t="s">
        <v>116</v>
      </c>
      <c r="C46" s="17" t="s">
        <v>117</v>
      </c>
      <c r="D46" s="12" t="s">
        <v>109</v>
      </c>
      <c r="E46" s="12" t="s">
        <v>89</v>
      </c>
      <c r="F46" s="11">
        <v>67.5</v>
      </c>
      <c r="G46" s="11">
        <f t="shared" si="0"/>
        <v>27</v>
      </c>
      <c r="H46" s="13">
        <v>62</v>
      </c>
      <c r="I46" s="11">
        <f>H46*0.6</f>
        <v>37.2</v>
      </c>
      <c r="J46" s="13">
        <v>78.67</v>
      </c>
      <c r="K46" s="13">
        <f>J46*0.4</f>
        <v>31.468</v>
      </c>
      <c r="L46" s="13">
        <f>I46+K46</f>
        <v>68.668</v>
      </c>
      <c r="M46" s="13">
        <f>L46*0.6</f>
        <v>41.2008</v>
      </c>
      <c r="N46" s="14">
        <f>G46+M46</f>
        <v>68.2008</v>
      </c>
      <c r="O46" s="11">
        <v>5</v>
      </c>
      <c r="P46" s="11"/>
    </row>
    <row r="47" s="2" customFormat="1" ht="28.8" customHeight="1" spans="1:16">
      <c r="A47" s="11">
        <v>44</v>
      </c>
      <c r="B47" s="12" t="s">
        <v>118</v>
      </c>
      <c r="C47" s="17" t="s">
        <v>119</v>
      </c>
      <c r="D47" s="12" t="s">
        <v>109</v>
      </c>
      <c r="E47" s="12" t="s">
        <v>89</v>
      </c>
      <c r="F47" s="11">
        <v>69</v>
      </c>
      <c r="G47" s="11">
        <f t="shared" si="0"/>
        <v>27.6</v>
      </c>
      <c r="H47" s="13" t="s">
        <v>44</v>
      </c>
      <c r="I47" s="11"/>
      <c r="J47" s="13" t="s">
        <v>44</v>
      </c>
      <c r="K47" s="13"/>
      <c r="L47" s="13"/>
      <c r="M47" s="13"/>
      <c r="N47" s="14"/>
      <c r="O47" s="11"/>
      <c r="P47" s="11" t="s">
        <v>45</v>
      </c>
    </row>
    <row r="48" s="2" customFormat="1" ht="28.8" customHeight="1" spans="1:16">
      <c r="A48" s="11">
        <v>45</v>
      </c>
      <c r="B48" s="12" t="s">
        <v>120</v>
      </c>
      <c r="C48" s="17" t="s">
        <v>121</v>
      </c>
      <c r="D48" s="12" t="s">
        <v>122</v>
      </c>
      <c r="E48" s="12" t="s">
        <v>89</v>
      </c>
      <c r="F48" s="11">
        <v>72</v>
      </c>
      <c r="G48" s="11">
        <f t="shared" si="0"/>
        <v>28.8</v>
      </c>
      <c r="H48" s="13">
        <v>77.8</v>
      </c>
      <c r="I48" s="11">
        <f t="shared" ref="I48:I57" si="19">H48*0.6</f>
        <v>46.68</v>
      </c>
      <c r="J48" s="13">
        <v>84.67</v>
      </c>
      <c r="K48" s="13">
        <f t="shared" ref="K48:K57" si="20">J48*0.4</f>
        <v>33.868</v>
      </c>
      <c r="L48" s="13">
        <f t="shared" ref="L48:L57" si="21">I48+K48</f>
        <v>80.548</v>
      </c>
      <c r="M48" s="13">
        <f>L48*0.6</f>
        <v>48.3288</v>
      </c>
      <c r="N48" s="14">
        <f>G48+M48</f>
        <v>77.1288</v>
      </c>
      <c r="O48" s="11">
        <v>1</v>
      </c>
      <c r="P48" s="11"/>
    </row>
    <row r="49" s="2" customFormat="1" ht="28.8" customHeight="1" spans="1:16">
      <c r="A49" s="11">
        <v>46</v>
      </c>
      <c r="B49" s="12" t="s">
        <v>123</v>
      </c>
      <c r="C49" s="17" t="s">
        <v>124</v>
      </c>
      <c r="D49" s="12" t="s">
        <v>122</v>
      </c>
      <c r="E49" s="12" t="s">
        <v>89</v>
      </c>
      <c r="F49" s="11">
        <v>64</v>
      </c>
      <c r="G49" s="11">
        <f t="shared" si="0"/>
        <v>25.6</v>
      </c>
      <c r="H49" s="13">
        <v>62.2</v>
      </c>
      <c r="I49" s="11">
        <f t="shared" si="19"/>
        <v>37.32</v>
      </c>
      <c r="J49" s="13">
        <v>58.33</v>
      </c>
      <c r="K49" s="13">
        <f t="shared" si="20"/>
        <v>23.332</v>
      </c>
      <c r="L49" s="13">
        <f t="shared" si="21"/>
        <v>60.652</v>
      </c>
      <c r="M49" s="13">
        <f>L49*0.6</f>
        <v>36.3912</v>
      </c>
      <c r="N49" s="14">
        <f>G49+M49</f>
        <v>61.9912</v>
      </c>
      <c r="O49" s="11">
        <v>2</v>
      </c>
      <c r="P49" s="11"/>
    </row>
    <row r="50" s="2" customFormat="1" ht="28.8" customHeight="1" spans="1:16">
      <c r="A50" s="11">
        <v>47</v>
      </c>
      <c r="B50" s="12" t="s">
        <v>125</v>
      </c>
      <c r="C50" s="17" t="s">
        <v>126</v>
      </c>
      <c r="D50" s="12" t="s">
        <v>122</v>
      </c>
      <c r="E50" s="12" t="s">
        <v>89</v>
      </c>
      <c r="F50" s="11">
        <v>63</v>
      </c>
      <c r="G50" s="11">
        <f t="shared" si="0"/>
        <v>25.2</v>
      </c>
      <c r="H50" s="13">
        <v>56.6</v>
      </c>
      <c r="I50" s="11">
        <f t="shared" si="19"/>
        <v>33.96</v>
      </c>
      <c r="J50" s="13">
        <v>58</v>
      </c>
      <c r="K50" s="13">
        <f t="shared" si="20"/>
        <v>23.2</v>
      </c>
      <c r="L50" s="13">
        <f t="shared" si="21"/>
        <v>57.16</v>
      </c>
      <c r="M50" s="13"/>
      <c r="N50" s="14"/>
      <c r="O50" s="11"/>
      <c r="P50" s="11" t="s">
        <v>39</v>
      </c>
    </row>
    <row r="51" s="2" customFormat="1" ht="28.8" customHeight="1" spans="1:16">
      <c r="A51" s="11">
        <v>48</v>
      </c>
      <c r="B51" s="12" t="s">
        <v>127</v>
      </c>
      <c r="C51" s="17" t="s">
        <v>128</v>
      </c>
      <c r="D51" s="12" t="s">
        <v>122</v>
      </c>
      <c r="E51" s="12" t="s">
        <v>89</v>
      </c>
      <c r="F51" s="11">
        <v>58</v>
      </c>
      <c r="G51" s="11">
        <f t="shared" si="0"/>
        <v>23.2</v>
      </c>
      <c r="H51" s="13">
        <v>65.6</v>
      </c>
      <c r="I51" s="11">
        <f t="shared" si="19"/>
        <v>39.36</v>
      </c>
      <c r="J51" s="13">
        <v>50</v>
      </c>
      <c r="K51" s="13">
        <f t="shared" si="20"/>
        <v>20</v>
      </c>
      <c r="L51" s="13">
        <f t="shared" si="21"/>
        <v>59.36</v>
      </c>
      <c r="M51" s="13"/>
      <c r="N51" s="14"/>
      <c r="O51" s="11"/>
      <c r="P51" s="11" t="s">
        <v>39</v>
      </c>
    </row>
    <row r="52" s="2" customFormat="1" ht="28.8" customHeight="1" spans="1:16">
      <c r="A52" s="11">
        <v>49</v>
      </c>
      <c r="B52" s="12" t="s">
        <v>129</v>
      </c>
      <c r="C52" s="17" t="s">
        <v>130</v>
      </c>
      <c r="D52" s="12" t="s">
        <v>28</v>
      </c>
      <c r="E52" s="12" t="s">
        <v>131</v>
      </c>
      <c r="F52" s="11">
        <v>78</v>
      </c>
      <c r="G52" s="11">
        <f t="shared" si="0"/>
        <v>31.2</v>
      </c>
      <c r="H52" s="13">
        <v>74.8</v>
      </c>
      <c r="I52" s="11">
        <f t="shared" si="19"/>
        <v>44.88</v>
      </c>
      <c r="J52" s="13">
        <v>66</v>
      </c>
      <c r="K52" s="13">
        <f t="shared" si="20"/>
        <v>26.4</v>
      </c>
      <c r="L52" s="13">
        <f t="shared" si="21"/>
        <v>71.28</v>
      </c>
      <c r="M52" s="13">
        <f>L52*0.6</f>
        <v>42.768</v>
      </c>
      <c r="N52" s="14">
        <f>G52+M52</f>
        <v>73.968</v>
      </c>
      <c r="O52" s="11">
        <v>1</v>
      </c>
      <c r="P52" s="11"/>
    </row>
    <row r="53" s="2" customFormat="1" ht="28.8" customHeight="1" spans="1:16">
      <c r="A53" s="11">
        <v>50</v>
      </c>
      <c r="B53" s="12" t="s">
        <v>132</v>
      </c>
      <c r="C53" s="17" t="s">
        <v>133</v>
      </c>
      <c r="D53" s="12" t="s">
        <v>28</v>
      </c>
      <c r="E53" s="12" t="s">
        <v>131</v>
      </c>
      <c r="F53" s="11">
        <v>71</v>
      </c>
      <c r="G53" s="11">
        <f t="shared" si="0"/>
        <v>28.4</v>
      </c>
      <c r="H53" s="13">
        <v>68</v>
      </c>
      <c r="I53" s="11">
        <f t="shared" si="19"/>
        <v>40.8</v>
      </c>
      <c r="J53" s="13">
        <v>50.66</v>
      </c>
      <c r="K53" s="13">
        <f t="shared" si="20"/>
        <v>20.264</v>
      </c>
      <c r="L53" s="13">
        <f t="shared" si="21"/>
        <v>61.064</v>
      </c>
      <c r="M53" s="13">
        <f>L53*0.6</f>
        <v>36.6384</v>
      </c>
      <c r="N53" s="14">
        <f>G53+M53</f>
        <v>65.0384</v>
      </c>
      <c r="O53" s="11">
        <v>2</v>
      </c>
      <c r="P53" s="11"/>
    </row>
    <row r="54" s="2" customFormat="1" ht="28.8" customHeight="1" spans="1:16">
      <c r="A54" s="11">
        <v>51</v>
      </c>
      <c r="B54" s="12" t="s">
        <v>134</v>
      </c>
      <c r="C54" s="17" t="s">
        <v>135</v>
      </c>
      <c r="D54" s="12" t="s">
        <v>28</v>
      </c>
      <c r="E54" s="12" t="s">
        <v>131</v>
      </c>
      <c r="F54" s="11">
        <v>60</v>
      </c>
      <c r="G54" s="11">
        <f t="shared" si="0"/>
        <v>24</v>
      </c>
      <c r="H54" s="13">
        <v>65.2</v>
      </c>
      <c r="I54" s="11">
        <f t="shared" si="19"/>
        <v>39.12</v>
      </c>
      <c r="J54" s="13">
        <v>60.33</v>
      </c>
      <c r="K54" s="13">
        <f t="shared" si="20"/>
        <v>24.132</v>
      </c>
      <c r="L54" s="13">
        <f t="shared" si="21"/>
        <v>63.252</v>
      </c>
      <c r="M54" s="13">
        <f>L54*0.6</f>
        <v>37.9512</v>
      </c>
      <c r="N54" s="14">
        <f>G54+M54</f>
        <v>61.9512</v>
      </c>
      <c r="O54" s="11">
        <v>3</v>
      </c>
      <c r="P54" s="11"/>
    </row>
    <row r="55" s="2" customFormat="1" ht="28.8" customHeight="1" spans="1:16">
      <c r="A55" s="11">
        <v>52</v>
      </c>
      <c r="B55" s="12" t="s">
        <v>136</v>
      </c>
      <c r="C55" s="17" t="s">
        <v>137</v>
      </c>
      <c r="D55" s="12" t="s">
        <v>28</v>
      </c>
      <c r="E55" s="12" t="s">
        <v>131</v>
      </c>
      <c r="F55" s="11">
        <v>64</v>
      </c>
      <c r="G55" s="11">
        <f t="shared" si="0"/>
        <v>25.6</v>
      </c>
      <c r="H55" s="13">
        <v>64.6</v>
      </c>
      <c r="I55" s="11">
        <f t="shared" si="19"/>
        <v>38.76</v>
      </c>
      <c r="J55" s="13">
        <v>53.33</v>
      </c>
      <c r="K55" s="13">
        <f t="shared" si="20"/>
        <v>21.332</v>
      </c>
      <c r="L55" s="13">
        <f t="shared" si="21"/>
        <v>60.092</v>
      </c>
      <c r="M55" s="13">
        <f>L55*0.6</f>
        <v>36.0552</v>
      </c>
      <c r="N55" s="14">
        <f>G55+M55</f>
        <v>61.6552</v>
      </c>
      <c r="O55" s="11"/>
      <c r="P55" s="11"/>
    </row>
    <row r="56" s="2" customFormat="1" ht="28.8" customHeight="1" spans="1:16">
      <c r="A56" s="11">
        <v>53</v>
      </c>
      <c r="B56" s="12" t="s">
        <v>138</v>
      </c>
      <c r="C56" s="17" t="s">
        <v>139</v>
      </c>
      <c r="D56" s="12" t="s">
        <v>28</v>
      </c>
      <c r="E56" s="12" t="s">
        <v>131</v>
      </c>
      <c r="F56" s="11">
        <v>60</v>
      </c>
      <c r="G56" s="11">
        <f t="shared" si="0"/>
        <v>24</v>
      </c>
      <c r="H56" s="13">
        <v>66.8</v>
      </c>
      <c r="I56" s="11">
        <f t="shared" si="19"/>
        <v>40.08</v>
      </c>
      <c r="J56" s="13">
        <v>56</v>
      </c>
      <c r="K56" s="13">
        <f t="shared" si="20"/>
        <v>22.4</v>
      </c>
      <c r="L56" s="13">
        <f t="shared" si="21"/>
        <v>62.48</v>
      </c>
      <c r="M56" s="13">
        <f>L56*0.6</f>
        <v>37.488</v>
      </c>
      <c r="N56" s="14">
        <f>G56+M56</f>
        <v>61.488</v>
      </c>
      <c r="O56" s="11"/>
      <c r="P56" s="11"/>
    </row>
    <row r="57" s="2" customFormat="1" ht="28.8" customHeight="1" spans="1:16">
      <c r="A57" s="11">
        <v>54</v>
      </c>
      <c r="B57" s="12" t="s">
        <v>140</v>
      </c>
      <c r="C57" s="17" t="s">
        <v>141</v>
      </c>
      <c r="D57" s="12" t="s">
        <v>28</v>
      </c>
      <c r="E57" s="12" t="s">
        <v>131</v>
      </c>
      <c r="F57" s="11">
        <v>64</v>
      </c>
      <c r="G57" s="11">
        <f t="shared" si="0"/>
        <v>25.6</v>
      </c>
      <c r="H57" s="13">
        <v>61.8</v>
      </c>
      <c r="I57" s="11">
        <f t="shared" si="19"/>
        <v>37.08</v>
      </c>
      <c r="J57" s="13">
        <v>55</v>
      </c>
      <c r="K57" s="13">
        <f t="shared" si="20"/>
        <v>22</v>
      </c>
      <c r="L57" s="13">
        <f t="shared" si="21"/>
        <v>59.08</v>
      </c>
      <c r="M57" s="13"/>
      <c r="N57" s="14"/>
      <c r="O57" s="11"/>
      <c r="P57" s="11" t="s">
        <v>39</v>
      </c>
    </row>
    <row r="58" s="2" customFormat="1" ht="28.8" customHeight="1" spans="1:16">
      <c r="A58" s="11">
        <v>55</v>
      </c>
      <c r="B58" s="12" t="s">
        <v>142</v>
      </c>
      <c r="C58" s="17" t="s">
        <v>143</v>
      </c>
      <c r="D58" s="12" t="s">
        <v>28</v>
      </c>
      <c r="E58" s="12" t="s">
        <v>131</v>
      </c>
      <c r="F58" s="11">
        <v>83</v>
      </c>
      <c r="G58" s="11">
        <f t="shared" si="0"/>
        <v>33.2</v>
      </c>
      <c r="H58" s="13" t="s">
        <v>44</v>
      </c>
      <c r="I58" s="11"/>
      <c r="J58" s="13" t="s">
        <v>44</v>
      </c>
      <c r="K58" s="13"/>
      <c r="L58" s="13"/>
      <c r="M58" s="13"/>
      <c r="N58" s="14"/>
      <c r="O58" s="11"/>
      <c r="P58" s="11" t="s">
        <v>45</v>
      </c>
    </row>
    <row r="59" s="2" customFormat="1" ht="28.8" customHeight="1" spans="1:16">
      <c r="A59" s="11">
        <v>56</v>
      </c>
      <c r="B59" s="12" t="s">
        <v>144</v>
      </c>
      <c r="C59" s="17" t="s">
        <v>145</v>
      </c>
      <c r="D59" s="12" t="s">
        <v>66</v>
      </c>
      <c r="E59" s="12" t="s">
        <v>131</v>
      </c>
      <c r="F59" s="11">
        <v>77</v>
      </c>
      <c r="G59" s="11">
        <f t="shared" si="0"/>
        <v>30.8</v>
      </c>
      <c r="H59" s="14">
        <v>83.6</v>
      </c>
      <c r="I59" s="11">
        <f t="shared" ref="I59:I77" si="22">H59*0.6</f>
        <v>50.16</v>
      </c>
      <c r="J59" s="14">
        <v>85.67</v>
      </c>
      <c r="K59" s="13">
        <f t="shared" ref="K59:K77" si="23">J59*0.4</f>
        <v>34.268</v>
      </c>
      <c r="L59" s="13">
        <f t="shared" ref="L59:L77" si="24">I59+K59</f>
        <v>84.428</v>
      </c>
      <c r="M59" s="13">
        <f t="shared" ref="M59:M66" si="25">L59*0.6</f>
        <v>50.6568</v>
      </c>
      <c r="N59" s="14">
        <f t="shared" ref="N59:N66" si="26">G59+M59</f>
        <v>81.4568</v>
      </c>
      <c r="O59" s="11">
        <v>1</v>
      </c>
      <c r="P59" s="11"/>
    </row>
    <row r="60" s="2" customFormat="1" ht="28.8" customHeight="1" spans="1:16">
      <c r="A60" s="11">
        <v>57</v>
      </c>
      <c r="B60" s="12" t="s">
        <v>146</v>
      </c>
      <c r="C60" s="17" t="s">
        <v>147</v>
      </c>
      <c r="D60" s="12" t="s">
        <v>66</v>
      </c>
      <c r="E60" s="12" t="s">
        <v>131</v>
      </c>
      <c r="F60" s="11">
        <v>72</v>
      </c>
      <c r="G60" s="11">
        <f t="shared" si="0"/>
        <v>28.8</v>
      </c>
      <c r="H60" s="14">
        <v>80</v>
      </c>
      <c r="I60" s="11">
        <f t="shared" si="22"/>
        <v>48</v>
      </c>
      <c r="J60" s="14">
        <v>82</v>
      </c>
      <c r="K60" s="13">
        <f t="shared" si="23"/>
        <v>32.8</v>
      </c>
      <c r="L60" s="13">
        <f t="shared" si="24"/>
        <v>80.8</v>
      </c>
      <c r="M60" s="13">
        <f t="shared" si="25"/>
        <v>48.48</v>
      </c>
      <c r="N60" s="14">
        <f t="shared" si="26"/>
        <v>77.28</v>
      </c>
      <c r="O60" s="11">
        <v>2</v>
      </c>
      <c r="P60" s="11"/>
    </row>
    <row r="61" s="2" customFormat="1" ht="28.8" customHeight="1" spans="1:16">
      <c r="A61" s="11">
        <v>58</v>
      </c>
      <c r="B61" s="12" t="s">
        <v>148</v>
      </c>
      <c r="C61" s="17" t="s">
        <v>149</v>
      </c>
      <c r="D61" s="12" t="s">
        <v>66</v>
      </c>
      <c r="E61" s="12" t="s">
        <v>131</v>
      </c>
      <c r="F61" s="11">
        <v>68</v>
      </c>
      <c r="G61" s="11">
        <f t="shared" si="0"/>
        <v>27.2</v>
      </c>
      <c r="H61" s="14">
        <v>83</v>
      </c>
      <c r="I61" s="11">
        <f t="shared" si="22"/>
        <v>49.8</v>
      </c>
      <c r="J61" s="14">
        <v>81.33</v>
      </c>
      <c r="K61" s="13">
        <f t="shared" si="23"/>
        <v>32.532</v>
      </c>
      <c r="L61" s="13">
        <f t="shared" si="24"/>
        <v>82.332</v>
      </c>
      <c r="M61" s="13">
        <f t="shared" si="25"/>
        <v>49.3992</v>
      </c>
      <c r="N61" s="14">
        <f t="shared" si="26"/>
        <v>76.5992</v>
      </c>
      <c r="O61" s="11">
        <v>3</v>
      </c>
      <c r="P61" s="11"/>
    </row>
    <row r="62" s="2" customFormat="1" ht="28.8" customHeight="1" spans="1:16">
      <c r="A62" s="11">
        <v>59</v>
      </c>
      <c r="B62" s="12" t="s">
        <v>150</v>
      </c>
      <c r="C62" s="17" t="s">
        <v>151</v>
      </c>
      <c r="D62" s="12" t="s">
        <v>66</v>
      </c>
      <c r="E62" s="12" t="s">
        <v>131</v>
      </c>
      <c r="F62" s="11">
        <v>75</v>
      </c>
      <c r="G62" s="11">
        <f t="shared" si="0"/>
        <v>30</v>
      </c>
      <c r="H62" s="14">
        <v>68.8</v>
      </c>
      <c r="I62" s="11">
        <f t="shared" si="22"/>
        <v>41.28</v>
      </c>
      <c r="J62" s="14">
        <v>50.67</v>
      </c>
      <c r="K62" s="13">
        <f t="shared" si="23"/>
        <v>20.268</v>
      </c>
      <c r="L62" s="13">
        <f t="shared" si="24"/>
        <v>61.548</v>
      </c>
      <c r="M62" s="13">
        <f t="shared" si="25"/>
        <v>36.9288</v>
      </c>
      <c r="N62" s="14">
        <f t="shared" si="26"/>
        <v>66.9288</v>
      </c>
      <c r="O62" s="11"/>
      <c r="P62" s="11"/>
    </row>
    <row r="63" s="2" customFormat="1" ht="28.8" customHeight="1" spans="1:16">
      <c r="A63" s="11">
        <v>60</v>
      </c>
      <c r="B63" s="12" t="s">
        <v>152</v>
      </c>
      <c r="C63" s="17" t="s">
        <v>153</v>
      </c>
      <c r="D63" s="12" t="s">
        <v>66</v>
      </c>
      <c r="E63" s="12" t="s">
        <v>131</v>
      </c>
      <c r="F63" s="11">
        <v>70</v>
      </c>
      <c r="G63" s="11">
        <f t="shared" si="0"/>
        <v>28</v>
      </c>
      <c r="H63" s="14">
        <v>67.2</v>
      </c>
      <c r="I63" s="11">
        <f t="shared" si="22"/>
        <v>40.32</v>
      </c>
      <c r="J63" s="14">
        <v>60.67</v>
      </c>
      <c r="K63" s="13">
        <f t="shared" si="23"/>
        <v>24.268</v>
      </c>
      <c r="L63" s="13">
        <f t="shared" si="24"/>
        <v>64.588</v>
      </c>
      <c r="M63" s="13">
        <f t="shared" si="25"/>
        <v>38.7528</v>
      </c>
      <c r="N63" s="14">
        <f t="shared" si="26"/>
        <v>66.7528</v>
      </c>
      <c r="O63" s="11"/>
      <c r="P63" s="11"/>
    </row>
    <row r="64" s="2" customFormat="1" ht="28.8" customHeight="1" spans="1:16">
      <c r="A64" s="11">
        <v>61</v>
      </c>
      <c r="B64" s="12" t="s">
        <v>154</v>
      </c>
      <c r="C64" s="17" t="s">
        <v>155</v>
      </c>
      <c r="D64" s="12" t="s">
        <v>66</v>
      </c>
      <c r="E64" s="12" t="s">
        <v>131</v>
      </c>
      <c r="F64" s="11">
        <v>71</v>
      </c>
      <c r="G64" s="11">
        <f t="shared" si="0"/>
        <v>28.4</v>
      </c>
      <c r="H64" s="14">
        <v>65.4</v>
      </c>
      <c r="I64" s="11">
        <f t="shared" si="22"/>
        <v>39.24</v>
      </c>
      <c r="J64" s="14">
        <v>56.33</v>
      </c>
      <c r="K64" s="13">
        <f t="shared" si="23"/>
        <v>22.532</v>
      </c>
      <c r="L64" s="13">
        <f t="shared" si="24"/>
        <v>61.772</v>
      </c>
      <c r="M64" s="13">
        <f t="shared" si="25"/>
        <v>37.0632</v>
      </c>
      <c r="N64" s="14">
        <f t="shared" si="26"/>
        <v>65.4632</v>
      </c>
      <c r="O64" s="11"/>
      <c r="P64" s="11"/>
    </row>
    <row r="65" s="2" customFormat="1" ht="28.8" customHeight="1" spans="1:16">
      <c r="A65" s="11">
        <v>62</v>
      </c>
      <c r="B65" s="12" t="s">
        <v>156</v>
      </c>
      <c r="C65" s="17" t="s">
        <v>157</v>
      </c>
      <c r="D65" s="12" t="s">
        <v>66</v>
      </c>
      <c r="E65" s="12" t="s">
        <v>131</v>
      </c>
      <c r="F65" s="11">
        <v>68</v>
      </c>
      <c r="G65" s="11">
        <f t="shared" si="0"/>
        <v>27.2</v>
      </c>
      <c r="H65" s="14">
        <v>68.8</v>
      </c>
      <c r="I65" s="11">
        <f t="shared" si="22"/>
        <v>41.28</v>
      </c>
      <c r="J65" s="14">
        <v>55</v>
      </c>
      <c r="K65" s="13">
        <f t="shared" si="23"/>
        <v>22</v>
      </c>
      <c r="L65" s="13">
        <f t="shared" si="24"/>
        <v>63.28</v>
      </c>
      <c r="M65" s="13">
        <f t="shared" si="25"/>
        <v>37.968</v>
      </c>
      <c r="N65" s="14">
        <f t="shared" si="26"/>
        <v>65.168</v>
      </c>
      <c r="O65" s="11"/>
      <c r="P65" s="11"/>
    </row>
    <row r="66" s="2" customFormat="1" ht="28.8" customHeight="1" spans="1:16">
      <c r="A66" s="11">
        <v>63</v>
      </c>
      <c r="B66" s="12" t="s">
        <v>158</v>
      </c>
      <c r="C66" s="17" t="s">
        <v>159</v>
      </c>
      <c r="D66" s="12" t="s">
        <v>66</v>
      </c>
      <c r="E66" s="12" t="s">
        <v>131</v>
      </c>
      <c r="F66" s="11">
        <v>68</v>
      </c>
      <c r="G66" s="11">
        <f t="shared" si="0"/>
        <v>27.2</v>
      </c>
      <c r="H66" s="14">
        <v>66.2</v>
      </c>
      <c r="I66" s="11">
        <f t="shared" si="22"/>
        <v>39.72</v>
      </c>
      <c r="J66" s="14">
        <v>52.67</v>
      </c>
      <c r="K66" s="13">
        <f t="shared" si="23"/>
        <v>21.068</v>
      </c>
      <c r="L66" s="13">
        <f t="shared" si="24"/>
        <v>60.788</v>
      </c>
      <c r="M66" s="13">
        <f t="shared" si="25"/>
        <v>36.4728</v>
      </c>
      <c r="N66" s="14">
        <f t="shared" si="26"/>
        <v>63.6728</v>
      </c>
      <c r="O66" s="11"/>
      <c r="P66" s="11"/>
    </row>
    <row r="67" s="2" customFormat="1" ht="28.8" customHeight="1" spans="1:16">
      <c r="A67" s="11">
        <v>64</v>
      </c>
      <c r="B67" s="12" t="s">
        <v>160</v>
      </c>
      <c r="C67" s="17" t="s">
        <v>161</v>
      </c>
      <c r="D67" s="12" t="s">
        <v>66</v>
      </c>
      <c r="E67" s="12" t="s">
        <v>131</v>
      </c>
      <c r="F67" s="11">
        <v>76</v>
      </c>
      <c r="G67" s="11">
        <f t="shared" si="0"/>
        <v>30.4</v>
      </c>
      <c r="H67" s="14">
        <v>63.8</v>
      </c>
      <c r="I67" s="11">
        <f t="shared" si="22"/>
        <v>38.28</v>
      </c>
      <c r="J67" s="14">
        <v>53</v>
      </c>
      <c r="K67" s="13">
        <f t="shared" si="23"/>
        <v>21.2</v>
      </c>
      <c r="L67" s="13">
        <f t="shared" si="24"/>
        <v>59.48</v>
      </c>
      <c r="M67" s="13"/>
      <c r="N67" s="14"/>
      <c r="O67" s="11"/>
      <c r="P67" s="11" t="s">
        <v>39</v>
      </c>
    </row>
    <row r="68" s="2" customFormat="1" ht="28.8" customHeight="1" spans="1:16">
      <c r="A68" s="11">
        <v>65</v>
      </c>
      <c r="B68" s="12" t="s">
        <v>162</v>
      </c>
      <c r="C68" s="17" t="s">
        <v>163</v>
      </c>
      <c r="D68" s="12" t="s">
        <v>66</v>
      </c>
      <c r="E68" s="12" t="s">
        <v>131</v>
      </c>
      <c r="F68" s="11">
        <v>81</v>
      </c>
      <c r="G68" s="11">
        <f t="shared" ref="G68:G77" si="27">F68*0.4</f>
        <v>32.4</v>
      </c>
      <c r="H68" s="14">
        <v>64.8</v>
      </c>
      <c r="I68" s="11">
        <f t="shared" si="22"/>
        <v>38.88</v>
      </c>
      <c r="J68" s="14">
        <v>48.33</v>
      </c>
      <c r="K68" s="13">
        <f t="shared" si="23"/>
        <v>19.332</v>
      </c>
      <c r="L68" s="13">
        <f t="shared" si="24"/>
        <v>58.212</v>
      </c>
      <c r="M68" s="13"/>
      <c r="N68" s="14"/>
      <c r="O68" s="11"/>
      <c r="P68" s="11" t="s">
        <v>39</v>
      </c>
    </row>
    <row r="69" s="2" customFormat="1" ht="28.8" customHeight="1" spans="1:16">
      <c r="A69" s="11">
        <v>66</v>
      </c>
      <c r="B69" s="12" t="s">
        <v>164</v>
      </c>
      <c r="C69" s="17" t="s">
        <v>165</v>
      </c>
      <c r="D69" s="12" t="s">
        <v>81</v>
      </c>
      <c r="E69" s="12" t="s">
        <v>131</v>
      </c>
      <c r="F69" s="11">
        <v>89</v>
      </c>
      <c r="G69" s="11">
        <f t="shared" si="27"/>
        <v>35.6</v>
      </c>
      <c r="H69" s="13">
        <v>85.8</v>
      </c>
      <c r="I69" s="11">
        <f t="shared" si="22"/>
        <v>51.48</v>
      </c>
      <c r="J69" s="13">
        <v>85.67</v>
      </c>
      <c r="K69" s="13">
        <f t="shared" si="23"/>
        <v>34.268</v>
      </c>
      <c r="L69" s="13">
        <f t="shared" si="24"/>
        <v>85.748</v>
      </c>
      <c r="M69" s="13">
        <f t="shared" ref="M69:M76" si="28">L69*0.6</f>
        <v>51.4488</v>
      </c>
      <c r="N69" s="14">
        <f t="shared" ref="N69:N76" si="29">G69+M69</f>
        <v>87.0488</v>
      </c>
      <c r="O69" s="11">
        <v>1</v>
      </c>
      <c r="P69" s="11"/>
    </row>
    <row r="70" s="2" customFormat="1" ht="28.8" customHeight="1" spans="1:16">
      <c r="A70" s="11">
        <v>67</v>
      </c>
      <c r="B70" s="12" t="s">
        <v>166</v>
      </c>
      <c r="C70" s="17" t="s">
        <v>167</v>
      </c>
      <c r="D70" s="12" t="s">
        <v>81</v>
      </c>
      <c r="E70" s="12" t="s">
        <v>131</v>
      </c>
      <c r="F70" s="11">
        <v>89</v>
      </c>
      <c r="G70" s="11">
        <f t="shared" si="27"/>
        <v>35.6</v>
      </c>
      <c r="H70" s="13">
        <v>73.8</v>
      </c>
      <c r="I70" s="11">
        <f t="shared" si="22"/>
        <v>44.28</v>
      </c>
      <c r="J70" s="13">
        <v>66</v>
      </c>
      <c r="K70" s="13">
        <f t="shared" si="23"/>
        <v>26.4</v>
      </c>
      <c r="L70" s="13">
        <f t="shared" si="24"/>
        <v>70.68</v>
      </c>
      <c r="M70" s="13">
        <f t="shared" si="28"/>
        <v>42.408</v>
      </c>
      <c r="N70" s="14">
        <f t="shared" si="29"/>
        <v>78.008</v>
      </c>
      <c r="O70" s="11"/>
      <c r="P70" s="11"/>
    </row>
    <row r="71" s="2" customFormat="1" ht="28.8" customHeight="1" spans="1:16">
      <c r="A71" s="11">
        <v>68</v>
      </c>
      <c r="B71" s="12" t="s">
        <v>168</v>
      </c>
      <c r="C71" s="17" t="s">
        <v>169</v>
      </c>
      <c r="D71" s="12" t="s">
        <v>81</v>
      </c>
      <c r="E71" s="12" t="s">
        <v>131</v>
      </c>
      <c r="F71" s="11">
        <v>86</v>
      </c>
      <c r="G71" s="11">
        <f t="shared" si="27"/>
        <v>34.4</v>
      </c>
      <c r="H71" s="13">
        <v>65.6</v>
      </c>
      <c r="I71" s="11">
        <f t="shared" si="22"/>
        <v>39.36</v>
      </c>
      <c r="J71" s="13">
        <v>55</v>
      </c>
      <c r="K71" s="13">
        <f t="shared" si="23"/>
        <v>22</v>
      </c>
      <c r="L71" s="13">
        <f t="shared" si="24"/>
        <v>61.36</v>
      </c>
      <c r="M71" s="13">
        <f t="shared" si="28"/>
        <v>36.816</v>
      </c>
      <c r="N71" s="14">
        <f t="shared" si="29"/>
        <v>71.216</v>
      </c>
      <c r="O71" s="11"/>
      <c r="P71" s="11"/>
    </row>
    <row r="72" s="2" customFormat="1" ht="28.8" customHeight="1" spans="1:16">
      <c r="A72" s="11">
        <v>69</v>
      </c>
      <c r="B72" s="12" t="s">
        <v>170</v>
      </c>
      <c r="C72" s="17" t="s">
        <v>171</v>
      </c>
      <c r="D72" s="12" t="s">
        <v>104</v>
      </c>
      <c r="E72" s="12" t="s">
        <v>172</v>
      </c>
      <c r="F72" s="11">
        <v>66</v>
      </c>
      <c r="G72" s="11">
        <f t="shared" si="27"/>
        <v>26.4</v>
      </c>
      <c r="H72" s="13">
        <v>79</v>
      </c>
      <c r="I72" s="11">
        <f t="shared" si="22"/>
        <v>47.4</v>
      </c>
      <c r="J72" s="13">
        <v>85.33</v>
      </c>
      <c r="K72" s="13">
        <f t="shared" si="23"/>
        <v>34.132</v>
      </c>
      <c r="L72" s="13">
        <f t="shared" si="24"/>
        <v>81.532</v>
      </c>
      <c r="M72" s="13">
        <f t="shared" si="28"/>
        <v>48.9192</v>
      </c>
      <c r="N72" s="14">
        <f t="shared" si="29"/>
        <v>75.3192</v>
      </c>
      <c r="O72" s="11">
        <v>1</v>
      </c>
      <c r="P72" s="11"/>
    </row>
    <row r="73" s="2" customFormat="1" ht="28.8" customHeight="1" spans="1:16">
      <c r="A73" s="11">
        <v>70</v>
      </c>
      <c r="B73" s="12" t="s">
        <v>173</v>
      </c>
      <c r="C73" s="17" t="s">
        <v>174</v>
      </c>
      <c r="D73" s="12" t="s">
        <v>28</v>
      </c>
      <c r="E73" s="12" t="s">
        <v>175</v>
      </c>
      <c r="F73" s="11">
        <v>81</v>
      </c>
      <c r="G73" s="11">
        <f t="shared" si="27"/>
        <v>32.4</v>
      </c>
      <c r="H73" s="13">
        <v>80.2</v>
      </c>
      <c r="I73" s="11">
        <f t="shared" si="22"/>
        <v>48.12</v>
      </c>
      <c r="J73" s="13">
        <v>65</v>
      </c>
      <c r="K73" s="13">
        <f t="shared" si="23"/>
        <v>26</v>
      </c>
      <c r="L73" s="13">
        <f t="shared" si="24"/>
        <v>74.12</v>
      </c>
      <c r="M73" s="13">
        <f t="shared" si="28"/>
        <v>44.472</v>
      </c>
      <c r="N73" s="14">
        <f t="shared" si="29"/>
        <v>76.872</v>
      </c>
      <c r="O73" s="11">
        <v>1</v>
      </c>
      <c r="P73" s="11"/>
    </row>
    <row r="74" s="2" customFormat="1" ht="28.8" customHeight="1" spans="1:16">
      <c r="A74" s="11">
        <v>71</v>
      </c>
      <c r="B74" s="12" t="s">
        <v>176</v>
      </c>
      <c r="C74" s="17" t="s">
        <v>177</v>
      </c>
      <c r="D74" s="12" t="s">
        <v>28</v>
      </c>
      <c r="E74" s="12" t="s">
        <v>175</v>
      </c>
      <c r="F74" s="11">
        <v>61</v>
      </c>
      <c r="G74" s="11">
        <f t="shared" si="27"/>
        <v>24.4</v>
      </c>
      <c r="H74" s="13">
        <v>66.8</v>
      </c>
      <c r="I74" s="11">
        <f t="shared" si="22"/>
        <v>40.08</v>
      </c>
      <c r="J74" s="13">
        <v>69.33</v>
      </c>
      <c r="K74" s="13">
        <f t="shared" si="23"/>
        <v>27.732</v>
      </c>
      <c r="L74" s="13">
        <f t="shared" si="24"/>
        <v>67.812</v>
      </c>
      <c r="M74" s="13">
        <f t="shared" si="28"/>
        <v>40.6872</v>
      </c>
      <c r="N74" s="14">
        <f t="shared" si="29"/>
        <v>65.0872</v>
      </c>
      <c r="O74" s="11">
        <v>2</v>
      </c>
      <c r="P74" s="11"/>
    </row>
    <row r="75" s="2" customFormat="1" ht="28.8" customHeight="1" spans="1:16">
      <c r="A75" s="11">
        <v>72</v>
      </c>
      <c r="B75" s="12" t="s">
        <v>178</v>
      </c>
      <c r="C75" s="17" t="s">
        <v>179</v>
      </c>
      <c r="D75" s="12" t="s">
        <v>66</v>
      </c>
      <c r="E75" s="12" t="s">
        <v>175</v>
      </c>
      <c r="F75" s="11">
        <v>71</v>
      </c>
      <c r="G75" s="11">
        <f t="shared" si="27"/>
        <v>28.4</v>
      </c>
      <c r="H75" s="14">
        <v>78</v>
      </c>
      <c r="I75" s="11">
        <f t="shared" si="22"/>
        <v>46.8</v>
      </c>
      <c r="J75" s="14">
        <v>63.33</v>
      </c>
      <c r="K75" s="13">
        <f t="shared" si="23"/>
        <v>25.332</v>
      </c>
      <c r="L75" s="13">
        <f t="shared" si="24"/>
        <v>72.132</v>
      </c>
      <c r="M75" s="13">
        <f t="shared" si="28"/>
        <v>43.2792</v>
      </c>
      <c r="N75" s="14">
        <f t="shared" si="29"/>
        <v>71.6792</v>
      </c>
      <c r="O75" s="11">
        <v>1</v>
      </c>
      <c r="P75" s="11"/>
    </row>
    <row r="76" s="2" customFormat="1" ht="28.8" customHeight="1" spans="1:16">
      <c r="A76" s="11">
        <v>73</v>
      </c>
      <c r="B76" s="12" t="s">
        <v>180</v>
      </c>
      <c r="C76" s="17" t="s">
        <v>181</v>
      </c>
      <c r="D76" s="12" t="s">
        <v>66</v>
      </c>
      <c r="E76" s="12" t="s">
        <v>175</v>
      </c>
      <c r="F76" s="11">
        <v>66</v>
      </c>
      <c r="G76" s="11">
        <f t="shared" si="27"/>
        <v>26.4</v>
      </c>
      <c r="H76" s="14">
        <v>63</v>
      </c>
      <c r="I76" s="11">
        <f t="shared" si="22"/>
        <v>37.8</v>
      </c>
      <c r="J76" s="14">
        <v>56</v>
      </c>
      <c r="K76" s="13">
        <f t="shared" si="23"/>
        <v>22.4</v>
      </c>
      <c r="L76" s="13">
        <f t="shared" si="24"/>
        <v>60.2</v>
      </c>
      <c r="M76" s="13">
        <f t="shared" si="28"/>
        <v>36.12</v>
      </c>
      <c r="N76" s="14">
        <f t="shared" si="29"/>
        <v>62.52</v>
      </c>
      <c r="O76" s="11"/>
      <c r="P76" s="11"/>
    </row>
    <row r="77" s="2" customFormat="1" ht="28.8" customHeight="1" spans="1:16">
      <c r="A77" s="11">
        <v>74</v>
      </c>
      <c r="B77" s="12" t="s">
        <v>182</v>
      </c>
      <c r="C77" s="17" t="s">
        <v>183</v>
      </c>
      <c r="D77" s="12" t="s">
        <v>66</v>
      </c>
      <c r="E77" s="12" t="s">
        <v>175</v>
      </c>
      <c r="F77" s="11">
        <v>74</v>
      </c>
      <c r="G77" s="11">
        <f t="shared" si="27"/>
        <v>29.6</v>
      </c>
      <c r="H77" s="14">
        <v>65.8</v>
      </c>
      <c r="I77" s="11">
        <f t="shared" si="22"/>
        <v>39.48</v>
      </c>
      <c r="J77" s="14">
        <v>50</v>
      </c>
      <c r="K77" s="13">
        <f t="shared" si="23"/>
        <v>20</v>
      </c>
      <c r="L77" s="13">
        <f t="shared" si="24"/>
        <v>59.48</v>
      </c>
      <c r="M77" s="13"/>
      <c r="N77" s="14"/>
      <c r="O77" s="11"/>
      <c r="P77" s="11" t="s">
        <v>39</v>
      </c>
    </row>
  </sheetData>
  <sortState ref="A4:P77">
    <sortCondition ref="E4:E77"/>
    <sortCondition ref="D4:D77"/>
    <sortCondition ref="N4:N77" descending="1"/>
  </sortState>
  <mergeCells count="2">
    <mergeCell ref="A1:C1"/>
    <mergeCell ref="A2:P2"/>
  </mergeCells>
  <pageMargins left="0.196527777777778" right="0.196527777777778" top="1" bottom="1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少年的中国没有学校</cp:lastModifiedBy>
  <dcterms:created xsi:type="dcterms:W3CDTF">2024-03-04T06:50:00Z</dcterms:created>
  <dcterms:modified xsi:type="dcterms:W3CDTF">2024-03-06T01:10:29Z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B0A39F49C9E34E638F9A4890D5661247_12</vt:lpwstr>
  </property>
</Properties>
</file>