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32"/>
  </bookViews>
  <sheets>
    <sheet name="总表" sheetId="84" r:id="rId1"/>
  </sheets>
  <definedNames>
    <definedName name="_xlnm._FilterDatabase" localSheetId="0" hidden="1">总表!$A$2:$L$19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<sst xmlns="http://schemas.openxmlformats.org/spreadsheetml/2006/main" count="165" uniqueCount="84">
  <si>
    <t>2024年根河市事业单位教师岗位公开招聘工作人员专业测试成绩、总成绩及进入
体检范围的公示</t>
  </si>
  <si>
    <t>序号</t>
  </si>
  <si>
    <t>考号</t>
  </si>
  <si>
    <t>姓名</t>
  </si>
  <si>
    <t>性别</t>
  </si>
  <si>
    <t>报考部门</t>
  </si>
  <si>
    <t>报考职位</t>
  </si>
  <si>
    <t>招录人数</t>
  </si>
  <si>
    <t>笔试成绩</t>
  </si>
  <si>
    <t>笔试总成绩40%</t>
  </si>
  <si>
    <t>专业测试成绩</t>
  </si>
  <si>
    <t>专业测试总成绩60%</t>
  </si>
  <si>
    <t>总成绩</t>
  </si>
  <si>
    <t>是否进入
体检环节</t>
  </si>
  <si>
    <t>4215231600617</t>
  </si>
  <si>
    <t>姚玲利</t>
  </si>
  <si>
    <t>女</t>
  </si>
  <si>
    <t>根河市阿龙山中学</t>
  </si>
  <si>
    <t>初中物理教师(普通岗位)</t>
  </si>
  <si>
    <t>是</t>
  </si>
  <si>
    <t>4215221500203</t>
  </si>
  <si>
    <t>格根哈斯</t>
  </si>
  <si>
    <t>根河市得耳布尔中学</t>
  </si>
  <si>
    <t>初中化学教师(高校毕业生岗位)</t>
  </si>
  <si>
    <t>否</t>
  </si>
  <si>
    <t>4215212101811</t>
  </si>
  <si>
    <t>万文秀</t>
  </si>
  <si>
    <t>4115221301918</t>
  </si>
  <si>
    <t>李雪晨</t>
  </si>
  <si>
    <t>根河市第二小学</t>
  </si>
  <si>
    <t>小学信息技术教师(普通岗位)</t>
  </si>
  <si>
    <t>4115042200517</t>
  </si>
  <si>
    <t>王大龙</t>
  </si>
  <si>
    <t>男</t>
  </si>
  <si>
    <t>4115232003525</t>
  </si>
  <si>
    <t>格根塔娜</t>
  </si>
  <si>
    <t>4215231602519</t>
  </si>
  <si>
    <t>朱琳</t>
  </si>
  <si>
    <t>根河市第二中学</t>
  </si>
  <si>
    <t>高中信息技术教师2(普通岗位）</t>
  </si>
  <si>
    <t>4215212201730</t>
  </si>
  <si>
    <t>朴博文</t>
  </si>
  <si>
    <t>4215042201921</t>
  </si>
  <si>
    <t>黄见秋</t>
  </si>
  <si>
    <t>4115211900426</t>
  </si>
  <si>
    <t>讷金丽</t>
  </si>
  <si>
    <t>根河市得耳布尔幼儿园</t>
  </si>
  <si>
    <t>幼儿教师(普通岗位)</t>
  </si>
  <si>
    <t>4115212001028</t>
  </si>
  <si>
    <t>刘佳遥</t>
  </si>
  <si>
    <t>4115221303330</t>
  </si>
  <si>
    <t>马迎凤</t>
  </si>
  <si>
    <t>4115020607702</t>
  </si>
  <si>
    <t>乌恩吉茹格</t>
  </si>
  <si>
    <t>根河市第一幼儿园</t>
  </si>
  <si>
    <t>幼儿教师1(转岗)</t>
  </si>
  <si>
    <t>4115210201013</t>
  </si>
  <si>
    <t>森格乐道力玛</t>
  </si>
  <si>
    <t>4115212004516</t>
  </si>
  <si>
    <t>温茹</t>
  </si>
  <si>
    <t>4115012100529</t>
  </si>
  <si>
    <t>窦宇宏</t>
  </si>
  <si>
    <t>幼儿教师2(高校毕业生岗位)</t>
  </si>
  <si>
    <t>4115212000512</t>
  </si>
  <si>
    <t>王晶瑶</t>
  </si>
  <si>
    <t>4115221302404</t>
  </si>
  <si>
    <t>邵云霞</t>
  </si>
  <si>
    <t>幼儿教师2（高校毕业生岗位)</t>
  </si>
  <si>
    <t>4115270404504</t>
  </si>
  <si>
    <t>金宇</t>
  </si>
  <si>
    <t>4115212002820</t>
  </si>
  <si>
    <t>张双鹤</t>
  </si>
  <si>
    <t>根河市第二幼儿园</t>
  </si>
  <si>
    <t>4115212002423</t>
  </si>
  <si>
    <t>孔圆圆</t>
  </si>
  <si>
    <t>4115212005823</t>
  </si>
  <si>
    <t>王九坤</t>
  </si>
  <si>
    <t>4115212004211</t>
  </si>
  <si>
    <t>孙雯</t>
  </si>
  <si>
    <t>4115231501411</t>
  </si>
  <si>
    <t>苏道其其格</t>
  </si>
  <si>
    <t>4115012100318</t>
  </si>
  <si>
    <r>
      <rPr>
        <sz val="12"/>
        <rFont val="仿宋_GB2312"/>
        <charset val="134"/>
      </rPr>
      <t>魏泓</t>
    </r>
    <r>
      <rPr>
        <sz val="12"/>
        <rFont val="宋体"/>
        <charset val="134"/>
      </rPr>
      <t>垚</t>
    </r>
  </si>
  <si>
    <t>注：专业测试成绩等于零者为弃考人员。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</si>
</sst>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黑体"/>
      <charset val="134"/>
    </font>
    <font>
      <b/>
      <sz val="12"/>
      <color theme="1"/>
      <name val="仿宋_GB2312"/>
      <charset val="134"/>
    </font>
    <font>
      <b/>
      <sz val="12"/>
      <color indexed="8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0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92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5" fillId="2" borderId="1" xfId="92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5" fillId="0" borderId="1" xfId="92" applyNumberFormat="1" applyFont="1" applyFill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>
      <alignment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2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26 31" xfId="51"/>
    <cellStyle name="常规 26 26" xfId="52"/>
    <cellStyle name="常规 10 3" xfId="53"/>
    <cellStyle name="常规 13 2" xfId="54"/>
    <cellStyle name="常规 26 2" xfId="55"/>
    <cellStyle name="常规 20 31" xfId="56"/>
    <cellStyle name="常规 20 26" xfId="57"/>
    <cellStyle name="常规 7 3" xfId="58"/>
    <cellStyle name="常规 20 2" xfId="59"/>
    <cellStyle name="常规 15 2" xfId="60"/>
    <cellStyle name="常规 14 3" xfId="61"/>
    <cellStyle name="常规 13 3" xfId="62"/>
    <cellStyle name="常规 6" xfId="63"/>
    <cellStyle name="常规 26 21" xfId="64"/>
    <cellStyle name="常规 26 16" xfId="65"/>
    <cellStyle name="常规 26 13" xfId="66"/>
    <cellStyle name="常规 26 14" xfId="67"/>
    <cellStyle name="常规 26 20" xfId="68"/>
    <cellStyle name="常规 26 15" xfId="69"/>
    <cellStyle name="常规 31" xfId="70"/>
    <cellStyle name="常规 26" xfId="71"/>
    <cellStyle name="常规 20 8" xfId="72"/>
    <cellStyle name="常规 20 24" xfId="73"/>
    <cellStyle name="常规 20 19" xfId="74"/>
    <cellStyle name="常规 20 30" xfId="75"/>
    <cellStyle name="常规 20 25" xfId="76"/>
    <cellStyle name="常规 26 3" xfId="77"/>
    <cellStyle name="常规 20 32" xfId="78"/>
    <cellStyle name="常规 20 27" xfId="79"/>
    <cellStyle name="常规 26 4" xfId="80"/>
    <cellStyle name="常规 20 33" xfId="81"/>
    <cellStyle name="常规 20 28" xfId="82"/>
    <cellStyle name="常规 26 5" xfId="83"/>
    <cellStyle name="常规 20 34" xfId="84"/>
    <cellStyle name="常规 20 29" xfId="85"/>
    <cellStyle name="常规 21 2" xfId="86"/>
    <cellStyle name="常规 16 2" xfId="87"/>
    <cellStyle name="常规 10" xfId="88"/>
    <cellStyle name="常规 26 30" xfId="89"/>
    <cellStyle name="常规 26 25" xfId="90"/>
    <cellStyle name="常规 10 2" xfId="91"/>
    <cellStyle name="Normal" xfId="92"/>
    <cellStyle name="常规 21 3" xfId="93"/>
    <cellStyle name="常规 16 3" xfId="94"/>
    <cellStyle name="常规 11" xfId="95"/>
    <cellStyle name="常规 13" xfId="96"/>
    <cellStyle name="常规 11 2" xfId="97"/>
    <cellStyle name="常规 14" xfId="98"/>
    <cellStyle name="常规 11 3" xfId="99"/>
    <cellStyle name="常规 14 2" xfId="100"/>
    <cellStyle name="常规 20" xfId="101"/>
    <cellStyle name="常规 15" xfId="102"/>
    <cellStyle name="常规 20 3" xfId="103"/>
    <cellStyle name="常规 15 3" xfId="104"/>
    <cellStyle name="常规 21" xfId="105"/>
    <cellStyle name="常规 16" xfId="106"/>
    <cellStyle name="常规 22" xfId="107"/>
    <cellStyle name="常规 17" xfId="108"/>
    <cellStyle name="常规 60" xfId="109"/>
    <cellStyle name="常规 55" xfId="110"/>
    <cellStyle name="常规 22 2" xfId="111"/>
    <cellStyle name="常规 17 2" xfId="112"/>
    <cellStyle name="常规 61" xfId="113"/>
    <cellStyle name="常规 56" xfId="114"/>
    <cellStyle name="常规 22 3" xfId="115"/>
    <cellStyle name="常规 17 3" xfId="116"/>
    <cellStyle name="常规 23" xfId="117"/>
    <cellStyle name="常规 18" xfId="118"/>
    <cellStyle name="常规 23 2" xfId="119"/>
    <cellStyle name="常规 18 2" xfId="120"/>
    <cellStyle name="常规 23 3" xfId="121"/>
    <cellStyle name="常规 18 3" xfId="122"/>
    <cellStyle name="常规 2" xfId="123"/>
    <cellStyle name="常规 2 2" xfId="124"/>
    <cellStyle name="常规 20 10" xfId="125"/>
    <cellStyle name="常规 20 11" xfId="126"/>
    <cellStyle name="常规 20 12" xfId="127"/>
    <cellStyle name="常规 20 13" xfId="128"/>
    <cellStyle name="常规 20 14" xfId="129"/>
    <cellStyle name="常规 20 20" xfId="130"/>
    <cellStyle name="常规 20 15" xfId="131"/>
    <cellStyle name="常规 20 21" xfId="132"/>
    <cellStyle name="常规 20 16" xfId="133"/>
    <cellStyle name="常规 20 22" xfId="134"/>
    <cellStyle name="常规 20 17" xfId="135"/>
    <cellStyle name="常规 20 23" xfId="136"/>
    <cellStyle name="常规 20 18" xfId="137"/>
    <cellStyle name="常规 26 6" xfId="138"/>
    <cellStyle name="常规 20 35" xfId="139"/>
    <cellStyle name="常规 26 7" xfId="140"/>
    <cellStyle name="常规 20 36" xfId="141"/>
    <cellStyle name="常规 20 4" xfId="142"/>
    <cellStyle name="常规 20 5" xfId="143"/>
    <cellStyle name="常规 20 6" xfId="144"/>
    <cellStyle name="常规 20 7" xfId="145"/>
    <cellStyle name="常规 20 9" xfId="146"/>
    <cellStyle name="常规 24" xfId="147"/>
    <cellStyle name="常规 30" xfId="148"/>
    <cellStyle name="常规 25" xfId="149"/>
    <cellStyle name="常规 26 10" xfId="150"/>
    <cellStyle name="常规 26 11" xfId="151"/>
    <cellStyle name="常规 26 12" xfId="152"/>
    <cellStyle name="常规 26 22" xfId="153"/>
    <cellStyle name="常规 26 17" xfId="154"/>
    <cellStyle name="常规 26 23" xfId="155"/>
    <cellStyle name="常规 26 18" xfId="156"/>
    <cellStyle name="常规 26 24" xfId="157"/>
    <cellStyle name="常规 26 19" xfId="158"/>
    <cellStyle name="常规 26 32" xfId="159"/>
    <cellStyle name="常规 26 27" xfId="160"/>
    <cellStyle name="常规 26 33" xfId="161"/>
    <cellStyle name="常规 26 28" xfId="162"/>
    <cellStyle name="常规 9 2" xfId="163"/>
    <cellStyle name="常规 26 34" xfId="164"/>
    <cellStyle name="常规 26 29" xfId="165"/>
    <cellStyle name="常规 9 3" xfId="166"/>
    <cellStyle name="常规 26 35" xfId="167"/>
    <cellStyle name="常规 26 36" xfId="168"/>
    <cellStyle name="常规 26 8" xfId="169"/>
    <cellStyle name="常规 26 9" xfId="170"/>
    <cellStyle name="常规 32" xfId="171"/>
    <cellStyle name="常规 27" xfId="172"/>
    <cellStyle name="常规 33" xfId="173"/>
    <cellStyle name="常规 28" xfId="174"/>
    <cellStyle name="常规 34" xfId="175"/>
    <cellStyle name="常规 29" xfId="176"/>
    <cellStyle name="常规 40" xfId="177"/>
    <cellStyle name="常规 35" xfId="178"/>
    <cellStyle name="常规 41" xfId="179"/>
    <cellStyle name="常规 36" xfId="180"/>
    <cellStyle name="常规 42" xfId="181"/>
    <cellStyle name="常规 37" xfId="182"/>
    <cellStyle name="常规 43" xfId="183"/>
    <cellStyle name="常规 38" xfId="184"/>
    <cellStyle name="常规 4" xfId="185"/>
    <cellStyle name="常规 4 2" xfId="186"/>
    <cellStyle name="常规 4 3" xfId="187"/>
    <cellStyle name="常规 50" xfId="188"/>
    <cellStyle name="常规 45" xfId="189"/>
    <cellStyle name="常规 51" xfId="190"/>
    <cellStyle name="常规 46" xfId="191"/>
    <cellStyle name="常规 52" xfId="192"/>
    <cellStyle name="常规 47" xfId="193"/>
    <cellStyle name="常规 53" xfId="194"/>
    <cellStyle name="常规 48" xfId="195"/>
    <cellStyle name="常规 54" xfId="196"/>
    <cellStyle name="常规 49" xfId="197"/>
    <cellStyle name="常规 62" xfId="198"/>
    <cellStyle name="常规 57" xfId="199"/>
    <cellStyle name="常规 63" xfId="200"/>
    <cellStyle name="常规 58" xfId="201"/>
    <cellStyle name="常规 64" xfId="202"/>
    <cellStyle name="常规 59" xfId="203"/>
    <cellStyle name="常规 6 2" xfId="204"/>
    <cellStyle name="常规 6 3" xfId="205"/>
    <cellStyle name="常规 65" xfId="206"/>
    <cellStyle name="常规 66" xfId="207"/>
    <cellStyle name="常规 67" xfId="208"/>
    <cellStyle name="常规 68" xfId="209"/>
    <cellStyle name="常规 69" xfId="210"/>
    <cellStyle name="常规 7" xfId="211"/>
    <cellStyle name="常规 7 2" xfId="212"/>
    <cellStyle name="常规 9" xfId="21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S28"/>
  <sheetViews>
    <sheetView tabSelected="1" topLeftCell="A10" workbookViewId="0">
      <selection activeCell="F24" sqref="F24"/>
    </sheetView>
  </sheetViews>
  <sheetFormatPr defaultColWidth="8.88333333333333" defaultRowHeight="14.25"/>
  <cols>
    <col min="1" max="1" width="6.25" style="2" customWidth="1"/>
    <col min="2" max="2" width="17.625" style="2" customWidth="1"/>
    <col min="3" max="3" width="15.25" style="2" customWidth="1"/>
    <col min="4" max="4" width="11" style="2" customWidth="1"/>
    <col min="5" max="5" width="24.25" style="3" customWidth="1"/>
    <col min="6" max="6" width="33.875" style="3" customWidth="1"/>
    <col min="7" max="7" width="21.625" style="3" customWidth="1"/>
    <col min="8" max="8" width="13.25" style="3" customWidth="1"/>
    <col min="9" max="10" width="12.75" style="4" customWidth="1"/>
    <col min="11" max="11" width="16.625" style="4" customWidth="1"/>
    <col min="12" max="12" width="15.75" style="4" customWidth="1"/>
    <col min="13" max="13" width="10.875" style="3" customWidth="1"/>
    <col min="14" max="16384" width="8.88333333333333" style="3"/>
  </cols>
  <sheetData>
    <row r="1" ht="57" customHeight="1" spans="1:13">
      <c r="A1" s="5" t="s">
        <v>0</v>
      </c>
      <c r="B1" s="6"/>
      <c r="C1" s="6"/>
      <c r="D1" s="6"/>
      <c r="E1" s="6"/>
      <c r="F1" s="6"/>
      <c r="G1" s="6"/>
      <c r="H1" s="6"/>
      <c r="I1" s="19"/>
      <c r="J1" s="19"/>
      <c r="K1" s="19"/>
      <c r="L1" s="19"/>
      <c r="M1" s="6"/>
    </row>
    <row r="2" ht="32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0" t="s">
        <v>9</v>
      </c>
      <c r="J2" s="20" t="s">
        <v>10</v>
      </c>
      <c r="K2" s="21" t="s">
        <v>11</v>
      </c>
      <c r="L2" s="22" t="s">
        <v>12</v>
      </c>
      <c r="M2" s="23" t="s">
        <v>13</v>
      </c>
    </row>
    <row r="3" ht="30" customHeight="1" spans="1:13">
      <c r="A3" s="9">
        <v>1</v>
      </c>
      <c r="B3" s="10" t="s">
        <v>14</v>
      </c>
      <c r="C3" s="11" t="s">
        <v>15</v>
      </c>
      <c r="D3" s="12" t="s">
        <v>16</v>
      </c>
      <c r="E3" s="13" t="s">
        <v>17</v>
      </c>
      <c r="F3" s="13" t="s">
        <v>18</v>
      </c>
      <c r="G3" s="14">
        <v>1</v>
      </c>
      <c r="H3" s="15">
        <v>54.37</v>
      </c>
      <c r="I3" s="24">
        <f t="shared" ref="I3:I12" si="0">H3*0.4</f>
        <v>21.748</v>
      </c>
      <c r="J3" s="24">
        <v>84.34</v>
      </c>
      <c r="K3" s="25">
        <f>J3*0.6</f>
        <v>50.604</v>
      </c>
      <c r="L3" s="25">
        <f>I3+K3</f>
        <v>72.352</v>
      </c>
      <c r="M3" s="1" t="s">
        <v>19</v>
      </c>
    </row>
    <row r="4" ht="30" customHeight="1" spans="1:13">
      <c r="A4" s="9">
        <v>2</v>
      </c>
      <c r="B4" s="10" t="s">
        <v>20</v>
      </c>
      <c r="C4" s="11" t="s">
        <v>21</v>
      </c>
      <c r="D4" s="12" t="s">
        <v>16</v>
      </c>
      <c r="E4" s="32" t="s">
        <v>22</v>
      </c>
      <c r="F4" s="13" t="s">
        <v>23</v>
      </c>
      <c r="G4" s="14">
        <v>1</v>
      </c>
      <c r="H4" s="15">
        <v>52.357</v>
      </c>
      <c r="I4" s="24">
        <f t="shared" si="0"/>
        <v>20.9428</v>
      </c>
      <c r="J4" s="24">
        <v>0</v>
      </c>
      <c r="K4" s="25">
        <f>J4*0.6</f>
        <v>0</v>
      </c>
      <c r="L4" s="25">
        <f>I4+K4</f>
        <v>20.9428</v>
      </c>
      <c r="M4" s="1" t="s">
        <v>24</v>
      </c>
    </row>
    <row r="5" ht="30" customHeight="1" spans="1:13">
      <c r="A5" s="9">
        <v>3</v>
      </c>
      <c r="B5" s="33" t="s">
        <v>25</v>
      </c>
      <c r="C5" s="33" t="s">
        <v>26</v>
      </c>
      <c r="D5" s="9" t="s">
        <v>16</v>
      </c>
      <c r="E5" s="32" t="s">
        <v>22</v>
      </c>
      <c r="F5" s="13" t="s">
        <v>23</v>
      </c>
      <c r="G5" s="14">
        <v>1</v>
      </c>
      <c r="H5" s="15">
        <v>52.07</v>
      </c>
      <c r="I5" s="24">
        <f t="shared" si="0"/>
        <v>20.828</v>
      </c>
      <c r="J5" s="24">
        <v>88.078</v>
      </c>
      <c r="K5" s="25">
        <f t="shared" ref="K5:K18" si="1">J5*0.6</f>
        <v>52.8468</v>
      </c>
      <c r="L5" s="25">
        <f t="shared" ref="L5:L27" si="2">I5+K5</f>
        <v>73.6748</v>
      </c>
      <c r="M5" s="1" t="s">
        <v>19</v>
      </c>
    </row>
    <row r="6" ht="30" customHeight="1" spans="1:13">
      <c r="A6" s="9">
        <v>4</v>
      </c>
      <c r="B6" s="10" t="s">
        <v>27</v>
      </c>
      <c r="C6" s="33" t="s">
        <v>28</v>
      </c>
      <c r="D6" s="9" t="s">
        <v>16</v>
      </c>
      <c r="E6" s="13" t="s">
        <v>29</v>
      </c>
      <c r="F6" s="13" t="s">
        <v>30</v>
      </c>
      <c r="G6" s="14">
        <v>1</v>
      </c>
      <c r="H6" s="15">
        <v>65.543</v>
      </c>
      <c r="I6" s="24">
        <f t="shared" si="0"/>
        <v>26.2172</v>
      </c>
      <c r="J6" s="24">
        <v>82.73</v>
      </c>
      <c r="K6" s="25">
        <f t="shared" si="1"/>
        <v>49.638</v>
      </c>
      <c r="L6" s="25">
        <f t="shared" si="2"/>
        <v>75.8552</v>
      </c>
      <c r="M6" s="1" t="s">
        <v>24</v>
      </c>
    </row>
    <row r="7" ht="30" customHeight="1" spans="1:13">
      <c r="A7" s="9">
        <v>5</v>
      </c>
      <c r="B7" s="33" t="s">
        <v>31</v>
      </c>
      <c r="C7" s="33" t="s">
        <v>32</v>
      </c>
      <c r="D7" s="33" t="s">
        <v>33</v>
      </c>
      <c r="E7" s="32" t="s">
        <v>29</v>
      </c>
      <c r="F7" s="32" t="s">
        <v>30</v>
      </c>
      <c r="G7" s="14">
        <v>1</v>
      </c>
      <c r="H7" s="15">
        <v>62.967</v>
      </c>
      <c r="I7" s="24">
        <f t="shared" si="0"/>
        <v>25.1868</v>
      </c>
      <c r="J7" s="24">
        <v>84.95</v>
      </c>
      <c r="K7" s="25">
        <f t="shared" si="1"/>
        <v>50.97</v>
      </c>
      <c r="L7" s="25">
        <f t="shared" si="2"/>
        <v>76.1568</v>
      </c>
      <c r="M7" s="1" t="s">
        <v>19</v>
      </c>
    </row>
    <row r="8" ht="30" customHeight="1" spans="1:13">
      <c r="A8" s="9">
        <v>6</v>
      </c>
      <c r="B8" s="33" t="s">
        <v>34</v>
      </c>
      <c r="C8" s="33" t="s">
        <v>35</v>
      </c>
      <c r="D8" s="9" t="s">
        <v>16</v>
      </c>
      <c r="E8" s="32" t="s">
        <v>29</v>
      </c>
      <c r="F8" s="32" t="s">
        <v>30</v>
      </c>
      <c r="G8" s="14">
        <v>1</v>
      </c>
      <c r="H8" s="15">
        <v>62.397</v>
      </c>
      <c r="I8" s="24">
        <f t="shared" si="0"/>
        <v>24.9588</v>
      </c>
      <c r="J8" s="26">
        <v>81.67</v>
      </c>
      <c r="K8" s="25">
        <f t="shared" si="1"/>
        <v>49.002</v>
      </c>
      <c r="L8" s="25">
        <f t="shared" si="2"/>
        <v>73.9608</v>
      </c>
      <c r="M8" s="1" t="s">
        <v>24</v>
      </c>
    </row>
    <row r="9" ht="30" customHeight="1" spans="1:13">
      <c r="A9" s="9">
        <v>7</v>
      </c>
      <c r="B9" s="33" t="s">
        <v>36</v>
      </c>
      <c r="C9" s="33" t="s">
        <v>37</v>
      </c>
      <c r="D9" s="33" t="s">
        <v>33</v>
      </c>
      <c r="E9" s="32" t="s">
        <v>38</v>
      </c>
      <c r="F9" s="13" t="s">
        <v>39</v>
      </c>
      <c r="G9" s="14">
        <v>1</v>
      </c>
      <c r="H9" s="15">
        <v>66.087</v>
      </c>
      <c r="I9" s="24">
        <f t="shared" si="0"/>
        <v>26.4348</v>
      </c>
      <c r="J9" s="26">
        <v>74.97</v>
      </c>
      <c r="K9" s="25">
        <f t="shared" si="1"/>
        <v>44.982</v>
      </c>
      <c r="L9" s="25">
        <f t="shared" si="2"/>
        <v>71.4168</v>
      </c>
      <c r="M9" s="1" t="s">
        <v>24</v>
      </c>
    </row>
    <row r="10" ht="30" customHeight="1" spans="1:13">
      <c r="A10" s="9">
        <v>8</v>
      </c>
      <c r="B10" s="33" t="s">
        <v>40</v>
      </c>
      <c r="C10" s="33" t="s">
        <v>41</v>
      </c>
      <c r="D10" s="33" t="s">
        <v>33</v>
      </c>
      <c r="E10" s="32" t="s">
        <v>38</v>
      </c>
      <c r="F10" s="13" t="s">
        <v>39</v>
      </c>
      <c r="G10" s="14">
        <v>1</v>
      </c>
      <c r="H10" s="15">
        <v>55.857</v>
      </c>
      <c r="I10" s="24">
        <f t="shared" si="0"/>
        <v>22.3428</v>
      </c>
      <c r="J10" s="26">
        <v>77</v>
      </c>
      <c r="K10" s="25">
        <f t="shared" si="1"/>
        <v>46.2</v>
      </c>
      <c r="L10" s="25">
        <f t="shared" si="2"/>
        <v>68.5428</v>
      </c>
      <c r="M10" s="1" t="s">
        <v>24</v>
      </c>
    </row>
    <row r="11" ht="30" customHeight="1" spans="1:13">
      <c r="A11" s="9">
        <v>9</v>
      </c>
      <c r="B11" s="33" t="s">
        <v>42</v>
      </c>
      <c r="C11" s="33" t="s">
        <v>43</v>
      </c>
      <c r="D11" s="33" t="s">
        <v>16</v>
      </c>
      <c r="E11" s="32" t="s">
        <v>38</v>
      </c>
      <c r="F11" s="13" t="s">
        <v>39</v>
      </c>
      <c r="G11" s="14">
        <v>1</v>
      </c>
      <c r="H11" s="15">
        <v>55.21</v>
      </c>
      <c r="I11" s="24">
        <f t="shared" si="0"/>
        <v>22.084</v>
      </c>
      <c r="J11" s="26">
        <v>84.27</v>
      </c>
      <c r="K11" s="25">
        <f t="shared" si="1"/>
        <v>50.562</v>
      </c>
      <c r="L11" s="25">
        <f t="shared" si="2"/>
        <v>72.646</v>
      </c>
      <c r="M11" s="1" t="s">
        <v>19</v>
      </c>
    </row>
    <row r="12" ht="30" customHeight="1" spans="1:13">
      <c r="A12" s="9">
        <v>10</v>
      </c>
      <c r="B12" s="33" t="s">
        <v>44</v>
      </c>
      <c r="C12" s="33" t="s">
        <v>45</v>
      </c>
      <c r="D12" s="33" t="s">
        <v>16</v>
      </c>
      <c r="E12" s="32" t="s">
        <v>46</v>
      </c>
      <c r="F12" s="32" t="s">
        <v>47</v>
      </c>
      <c r="G12" s="14">
        <v>1</v>
      </c>
      <c r="H12" s="15">
        <v>57.053</v>
      </c>
      <c r="I12" s="24">
        <f t="shared" si="0"/>
        <v>22.8212</v>
      </c>
      <c r="J12" s="26">
        <v>77.958</v>
      </c>
      <c r="K12" s="25">
        <f t="shared" si="1"/>
        <v>46.7748</v>
      </c>
      <c r="L12" s="25">
        <f t="shared" si="2"/>
        <v>69.596</v>
      </c>
      <c r="M12" s="1" t="s">
        <v>24</v>
      </c>
    </row>
    <row r="13" ht="30" customHeight="1" spans="1:13">
      <c r="A13" s="9">
        <v>11</v>
      </c>
      <c r="B13" s="33" t="s">
        <v>48</v>
      </c>
      <c r="C13" s="33" t="s">
        <v>49</v>
      </c>
      <c r="D13" s="33" t="s">
        <v>16</v>
      </c>
      <c r="E13" s="32" t="s">
        <v>46</v>
      </c>
      <c r="F13" s="32" t="s">
        <v>47</v>
      </c>
      <c r="G13" s="14">
        <v>1</v>
      </c>
      <c r="H13" s="15">
        <v>56.81</v>
      </c>
      <c r="I13" s="24">
        <f t="shared" ref="I13:I18" si="3">H13*0.4</f>
        <v>22.724</v>
      </c>
      <c r="J13" s="26">
        <v>74.84</v>
      </c>
      <c r="K13" s="25">
        <f t="shared" si="1"/>
        <v>44.904</v>
      </c>
      <c r="L13" s="25">
        <f t="shared" si="2"/>
        <v>67.628</v>
      </c>
      <c r="M13" s="1" t="s">
        <v>24</v>
      </c>
    </row>
    <row r="14" ht="30" customHeight="1" spans="1:13">
      <c r="A14" s="9">
        <v>12</v>
      </c>
      <c r="B14" s="10" t="s">
        <v>50</v>
      </c>
      <c r="C14" s="33" t="s">
        <v>51</v>
      </c>
      <c r="D14" s="33" t="s">
        <v>16</v>
      </c>
      <c r="E14" s="13" t="s">
        <v>46</v>
      </c>
      <c r="F14" s="33" t="s">
        <v>47</v>
      </c>
      <c r="G14" s="14">
        <v>1</v>
      </c>
      <c r="H14" s="15">
        <v>56.117</v>
      </c>
      <c r="I14" s="24">
        <f t="shared" si="3"/>
        <v>22.4468</v>
      </c>
      <c r="J14" s="26">
        <v>80.09</v>
      </c>
      <c r="K14" s="25">
        <f t="shared" si="1"/>
        <v>48.054</v>
      </c>
      <c r="L14" s="25">
        <f t="shared" si="2"/>
        <v>70.5008</v>
      </c>
      <c r="M14" s="1" t="s">
        <v>19</v>
      </c>
    </row>
    <row r="15" ht="30" customHeight="1" spans="1:13">
      <c r="A15" s="9">
        <v>13</v>
      </c>
      <c r="B15" s="10" t="s">
        <v>52</v>
      </c>
      <c r="C15" s="33" t="s">
        <v>53</v>
      </c>
      <c r="D15" s="33" t="s">
        <v>16</v>
      </c>
      <c r="E15" s="13" t="s">
        <v>54</v>
      </c>
      <c r="F15" s="13" t="s">
        <v>55</v>
      </c>
      <c r="G15" s="14">
        <v>1</v>
      </c>
      <c r="H15" s="15">
        <v>60.213</v>
      </c>
      <c r="I15" s="24">
        <f t="shared" si="3"/>
        <v>24.0852</v>
      </c>
      <c r="J15" s="26">
        <v>70.498</v>
      </c>
      <c r="K15" s="25">
        <f t="shared" si="1"/>
        <v>42.2988</v>
      </c>
      <c r="L15" s="25">
        <f t="shared" si="2"/>
        <v>66.384</v>
      </c>
      <c r="M15" s="1" t="s">
        <v>24</v>
      </c>
    </row>
    <row r="16" ht="30" customHeight="1" spans="1:13">
      <c r="A16" s="9">
        <v>14</v>
      </c>
      <c r="B16" s="33" t="s">
        <v>56</v>
      </c>
      <c r="C16" s="33" t="s">
        <v>57</v>
      </c>
      <c r="D16" s="33" t="s">
        <v>16</v>
      </c>
      <c r="E16" s="32" t="s">
        <v>54</v>
      </c>
      <c r="F16" s="13" t="s">
        <v>55</v>
      </c>
      <c r="G16" s="14">
        <v>1</v>
      </c>
      <c r="H16" s="15">
        <v>59.987</v>
      </c>
      <c r="I16" s="24">
        <f t="shared" si="3"/>
        <v>23.9948</v>
      </c>
      <c r="J16" s="26">
        <v>72.748</v>
      </c>
      <c r="K16" s="25">
        <f t="shared" si="1"/>
        <v>43.6488</v>
      </c>
      <c r="L16" s="25">
        <f t="shared" si="2"/>
        <v>67.6436</v>
      </c>
      <c r="M16" s="1" t="s">
        <v>24</v>
      </c>
    </row>
    <row r="17" ht="30" customHeight="1" spans="1:13">
      <c r="A17" s="9">
        <v>15</v>
      </c>
      <c r="B17" s="33" t="s">
        <v>58</v>
      </c>
      <c r="C17" s="33" t="s">
        <v>59</v>
      </c>
      <c r="D17" s="33" t="s">
        <v>16</v>
      </c>
      <c r="E17" s="32" t="s">
        <v>54</v>
      </c>
      <c r="F17" s="13" t="s">
        <v>55</v>
      </c>
      <c r="G17" s="14">
        <v>1</v>
      </c>
      <c r="H17" s="15">
        <v>59.69</v>
      </c>
      <c r="I17" s="24">
        <f t="shared" si="3"/>
        <v>23.876</v>
      </c>
      <c r="J17" s="26">
        <v>75.646</v>
      </c>
      <c r="K17" s="25">
        <f t="shared" si="1"/>
        <v>45.3876</v>
      </c>
      <c r="L17" s="25">
        <f t="shared" si="2"/>
        <v>69.2636</v>
      </c>
      <c r="M17" s="1" t="s">
        <v>19</v>
      </c>
    </row>
    <row r="18" ht="30" customHeight="1" spans="1:13">
      <c r="A18" s="9">
        <v>16</v>
      </c>
      <c r="B18" s="33" t="s">
        <v>60</v>
      </c>
      <c r="C18" s="33" t="s">
        <v>61</v>
      </c>
      <c r="D18" s="33" t="s">
        <v>16</v>
      </c>
      <c r="E18" s="32" t="s">
        <v>54</v>
      </c>
      <c r="F18" s="32" t="s">
        <v>62</v>
      </c>
      <c r="G18" s="14">
        <v>2</v>
      </c>
      <c r="H18" s="15">
        <v>58.803</v>
      </c>
      <c r="I18" s="24">
        <f t="shared" si="3"/>
        <v>23.5212</v>
      </c>
      <c r="J18" s="26">
        <v>0</v>
      </c>
      <c r="K18" s="25">
        <f t="shared" si="1"/>
        <v>0</v>
      </c>
      <c r="L18" s="25">
        <f t="shared" si="2"/>
        <v>23.5212</v>
      </c>
      <c r="M18" s="1" t="s">
        <v>24</v>
      </c>
    </row>
    <row r="19" ht="30" customHeight="1" spans="1:13">
      <c r="A19" s="9">
        <v>17</v>
      </c>
      <c r="B19" s="33" t="s">
        <v>63</v>
      </c>
      <c r="C19" s="33" t="s">
        <v>64</v>
      </c>
      <c r="D19" s="33" t="s">
        <v>16</v>
      </c>
      <c r="E19" s="32" t="s">
        <v>54</v>
      </c>
      <c r="F19" s="32" t="s">
        <v>62</v>
      </c>
      <c r="G19" s="14">
        <v>2</v>
      </c>
      <c r="H19" s="15">
        <v>56.033</v>
      </c>
      <c r="I19" s="24">
        <f t="shared" ref="I19:I32" si="4">H19*0.4</f>
        <v>22.4132</v>
      </c>
      <c r="J19" s="26">
        <v>79.412</v>
      </c>
      <c r="K19" s="25">
        <f t="shared" ref="K19:K27" si="5">J19*0.6</f>
        <v>47.6472</v>
      </c>
      <c r="L19" s="25">
        <f t="shared" si="2"/>
        <v>70.0604</v>
      </c>
      <c r="M19" s="1" t="s">
        <v>24</v>
      </c>
    </row>
    <row r="20" ht="30" customHeight="1" spans="1:13">
      <c r="A20" s="9">
        <v>18</v>
      </c>
      <c r="B20" s="33" t="s">
        <v>65</v>
      </c>
      <c r="C20" s="33" t="s">
        <v>66</v>
      </c>
      <c r="D20" s="33" t="s">
        <v>16</v>
      </c>
      <c r="E20" s="32" t="s">
        <v>54</v>
      </c>
      <c r="F20" s="16" t="s">
        <v>67</v>
      </c>
      <c r="G20" s="14">
        <v>2</v>
      </c>
      <c r="H20" s="15">
        <v>54.89</v>
      </c>
      <c r="I20" s="24">
        <f t="shared" si="4"/>
        <v>21.956</v>
      </c>
      <c r="J20" s="25">
        <v>91.412</v>
      </c>
      <c r="K20" s="25">
        <f t="shared" si="5"/>
        <v>54.8472</v>
      </c>
      <c r="L20" s="25">
        <f t="shared" si="2"/>
        <v>76.8032</v>
      </c>
      <c r="M20" s="1" t="s">
        <v>19</v>
      </c>
    </row>
    <row r="21" ht="30" customHeight="1" spans="1:13">
      <c r="A21" s="9">
        <v>19</v>
      </c>
      <c r="B21" s="33" t="s">
        <v>68</v>
      </c>
      <c r="C21" s="33" t="s">
        <v>69</v>
      </c>
      <c r="D21" s="33" t="s">
        <v>16</v>
      </c>
      <c r="E21" s="32" t="s">
        <v>54</v>
      </c>
      <c r="F21" s="32" t="s">
        <v>62</v>
      </c>
      <c r="G21" s="14">
        <v>2</v>
      </c>
      <c r="H21" s="15">
        <v>53.91</v>
      </c>
      <c r="I21" s="24">
        <f t="shared" si="4"/>
        <v>21.564</v>
      </c>
      <c r="J21" s="27">
        <v>84.616</v>
      </c>
      <c r="K21" s="25">
        <f t="shared" si="5"/>
        <v>50.7696</v>
      </c>
      <c r="L21" s="25">
        <f t="shared" si="2"/>
        <v>72.3336</v>
      </c>
      <c r="M21" s="1" t="s">
        <v>19</v>
      </c>
    </row>
    <row r="22" s="1" customFormat="1" ht="30" customHeight="1" spans="1:71">
      <c r="A22" s="9">
        <v>20</v>
      </c>
      <c r="B22" s="33" t="s">
        <v>70</v>
      </c>
      <c r="C22" s="33" t="s">
        <v>71</v>
      </c>
      <c r="D22" s="33" t="s">
        <v>16</v>
      </c>
      <c r="E22" s="32" t="s">
        <v>72</v>
      </c>
      <c r="F22" s="32" t="s">
        <v>55</v>
      </c>
      <c r="G22" s="9">
        <v>1</v>
      </c>
      <c r="H22" s="15">
        <v>59.667</v>
      </c>
      <c r="I22" s="24">
        <f t="shared" si="4"/>
        <v>23.8668</v>
      </c>
      <c r="J22" s="25">
        <v>73.112</v>
      </c>
      <c r="K22" s="25">
        <f t="shared" si="5"/>
        <v>43.8672</v>
      </c>
      <c r="L22" s="25">
        <f t="shared" si="2"/>
        <v>67.734</v>
      </c>
      <c r="M22" s="1" t="s">
        <v>24</v>
      </c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31"/>
    </row>
    <row r="23" s="1" customFormat="1" ht="30" customHeight="1" spans="1:71">
      <c r="A23" s="9">
        <v>21</v>
      </c>
      <c r="B23" s="33" t="s">
        <v>73</v>
      </c>
      <c r="C23" s="33" t="s">
        <v>74</v>
      </c>
      <c r="D23" s="33" t="s">
        <v>16</v>
      </c>
      <c r="E23" s="32" t="s">
        <v>72</v>
      </c>
      <c r="F23" s="32" t="s">
        <v>55</v>
      </c>
      <c r="G23" s="9">
        <v>1</v>
      </c>
      <c r="H23" s="15">
        <v>54.08</v>
      </c>
      <c r="I23" s="24">
        <f t="shared" si="4"/>
        <v>21.632</v>
      </c>
      <c r="J23" s="25">
        <v>81.036</v>
      </c>
      <c r="K23" s="25">
        <f t="shared" si="5"/>
        <v>48.6216</v>
      </c>
      <c r="L23" s="25">
        <f t="shared" si="2"/>
        <v>70.2536</v>
      </c>
      <c r="M23" s="1" t="s">
        <v>19</v>
      </c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31"/>
    </row>
    <row r="24" s="1" customFormat="1" ht="30" customHeight="1" spans="1:71">
      <c r="A24" s="9">
        <v>22</v>
      </c>
      <c r="B24" s="33" t="s">
        <v>75</v>
      </c>
      <c r="C24" s="33" t="s">
        <v>76</v>
      </c>
      <c r="D24" s="33" t="s">
        <v>16</v>
      </c>
      <c r="E24" s="32" t="s">
        <v>72</v>
      </c>
      <c r="F24" s="32" t="s">
        <v>55</v>
      </c>
      <c r="G24" s="9">
        <v>1</v>
      </c>
      <c r="H24" s="15">
        <v>53.733</v>
      </c>
      <c r="I24" s="24">
        <f t="shared" si="4"/>
        <v>21.4932</v>
      </c>
      <c r="J24" s="25">
        <v>76.382</v>
      </c>
      <c r="K24" s="25">
        <f t="shared" si="5"/>
        <v>45.8292</v>
      </c>
      <c r="L24" s="25">
        <f t="shared" si="2"/>
        <v>67.3224</v>
      </c>
      <c r="M24" s="1" t="s">
        <v>24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31"/>
    </row>
    <row r="25" s="1" customFormat="1" ht="30" customHeight="1" spans="1:71">
      <c r="A25" s="9">
        <v>23</v>
      </c>
      <c r="B25" s="33" t="s">
        <v>77</v>
      </c>
      <c r="C25" s="33" t="s">
        <v>78</v>
      </c>
      <c r="D25" s="33" t="s">
        <v>16</v>
      </c>
      <c r="E25" s="32" t="s">
        <v>72</v>
      </c>
      <c r="F25" s="32" t="s">
        <v>62</v>
      </c>
      <c r="G25" s="9">
        <v>1</v>
      </c>
      <c r="H25" s="15">
        <v>55.987</v>
      </c>
      <c r="I25" s="24">
        <f t="shared" si="4"/>
        <v>22.3948</v>
      </c>
      <c r="J25" s="25">
        <v>81.114</v>
      </c>
      <c r="K25" s="25">
        <f t="shared" si="5"/>
        <v>48.6684</v>
      </c>
      <c r="L25" s="25">
        <f t="shared" si="2"/>
        <v>71.0632</v>
      </c>
      <c r="M25" s="1" t="s">
        <v>19</v>
      </c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31"/>
    </row>
    <row r="26" s="1" customFormat="1" ht="30" customHeight="1" spans="1:71">
      <c r="A26" s="9">
        <v>24</v>
      </c>
      <c r="B26" s="33" t="s">
        <v>79</v>
      </c>
      <c r="C26" s="33" t="s">
        <v>80</v>
      </c>
      <c r="D26" s="33" t="s">
        <v>16</v>
      </c>
      <c r="E26" s="32" t="s">
        <v>72</v>
      </c>
      <c r="F26" s="32" t="s">
        <v>62</v>
      </c>
      <c r="G26" s="9">
        <v>1</v>
      </c>
      <c r="H26" s="15">
        <v>55.763</v>
      </c>
      <c r="I26" s="24">
        <f t="shared" si="4"/>
        <v>22.3052</v>
      </c>
      <c r="J26" s="25">
        <v>69.218</v>
      </c>
      <c r="K26" s="25">
        <f t="shared" si="5"/>
        <v>41.5308</v>
      </c>
      <c r="L26" s="25">
        <f t="shared" si="2"/>
        <v>63.836</v>
      </c>
      <c r="M26" s="1" t="s">
        <v>24</v>
      </c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31"/>
    </row>
    <row r="27" s="1" customFormat="1" ht="30" customHeight="1" spans="1:71">
      <c r="A27" s="9">
        <v>25</v>
      </c>
      <c r="B27" s="33" t="s">
        <v>81</v>
      </c>
      <c r="C27" s="33" t="s">
        <v>82</v>
      </c>
      <c r="D27" s="33" t="s">
        <v>16</v>
      </c>
      <c r="E27" s="32" t="s">
        <v>72</v>
      </c>
      <c r="F27" s="32" t="s">
        <v>62</v>
      </c>
      <c r="G27" s="9">
        <v>1</v>
      </c>
      <c r="H27" s="15">
        <v>54.207</v>
      </c>
      <c r="I27" s="24">
        <f t="shared" si="4"/>
        <v>21.6828</v>
      </c>
      <c r="J27" s="25">
        <v>74.288</v>
      </c>
      <c r="K27" s="25">
        <f t="shared" si="5"/>
        <v>44.5728</v>
      </c>
      <c r="L27" s="25">
        <f t="shared" si="2"/>
        <v>66.2556</v>
      </c>
      <c r="M27" s="1" t="s">
        <v>24</v>
      </c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31"/>
    </row>
    <row r="28" s="1" customFormat="1" ht="29" customHeight="1" spans="1:71">
      <c r="A28" s="17" t="s">
        <v>83</v>
      </c>
      <c r="B28" s="18"/>
      <c r="C28" s="18"/>
      <c r="D28" s="18"/>
      <c r="E28" s="18"/>
      <c r="F28" s="18"/>
      <c r="G28" s="18"/>
      <c r="H28" s="18"/>
      <c r="I28" s="29"/>
      <c r="J28" s="18"/>
      <c r="K28" s="18"/>
      <c r="L28" s="18"/>
      <c r="M28" s="30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31"/>
    </row>
  </sheetData>
  <mergeCells count="2">
    <mergeCell ref="A1:M1"/>
    <mergeCell ref="A28:M28"/>
  </mergeCells>
  <pageMargins left="0.590551181102362" right="0.590551181102362" top="0.748031496062992" bottom="0.748031496062992" header="0.31496062992126" footer="0.31496062992126"/>
  <pageSetup paperSize="9" scale="55" orientation="landscape"/>
  <headerFooter/>
  <rowBreaks count="1" manualBreakCount="1">
    <brk id="28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</cp:lastModifiedBy>
  <dcterms:created xsi:type="dcterms:W3CDTF">2018-02-27T11:14:00Z</dcterms:created>
  <cp:lastPrinted>2022-07-09T12:46:00Z</cp:lastPrinted>
  <dcterms:modified xsi:type="dcterms:W3CDTF">2024-03-18T01:09:17Z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0DF8FC40A2034058B5EF4A11252E9946_13</vt:lpwstr>
  </property>
</Properties>
</file>