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860"/>
  </bookViews>
  <sheets>
    <sheet name="总成绩" sheetId="3" r:id="rId1"/>
    <sheet name="文职" sheetId="4" r:id="rId2"/>
    <sheet name="勤务" sheetId="5" r:id="rId3"/>
  </sheets>
  <definedNames>
    <definedName name="_xlnm._FilterDatabase" localSheetId="0" hidden="1">总成绩!$A$2:$K$35</definedName>
    <definedName name="_xlnm.Print_Titles" localSheetId="0">总成绩!$2:$2</definedName>
  </definedNames>
  <calcPr calcId="145621"/>
</workbook>
</file>

<file path=xl/calcChain.xml><?xml version="1.0" encoding="utf-8"?>
<calcChain xmlns="http://schemas.openxmlformats.org/spreadsheetml/2006/main">
  <c r="H8" i="4" l="1"/>
  <c r="F8" i="4"/>
  <c r="H7" i="4"/>
  <c r="F7" i="4"/>
  <c r="H6" i="4"/>
  <c r="F6" i="4"/>
  <c r="H5" i="4"/>
  <c r="F5" i="4"/>
  <c r="H4" i="4"/>
  <c r="F4" i="4"/>
  <c r="H3" i="4"/>
  <c r="F3" i="4"/>
  <c r="H8" i="3"/>
  <c r="F8" i="3"/>
  <c r="H7" i="3"/>
  <c r="F7" i="3"/>
  <c r="H6" i="3"/>
  <c r="F6" i="3"/>
  <c r="H5" i="3"/>
  <c r="F5" i="3"/>
  <c r="H4" i="3"/>
  <c r="F4" i="3"/>
  <c r="H3" i="3"/>
  <c r="F3" i="3"/>
</calcChain>
</file>

<file path=xl/sharedStrings.xml><?xml version="1.0" encoding="utf-8"?>
<sst xmlns="http://schemas.openxmlformats.org/spreadsheetml/2006/main" count="370" uniqueCount="124">
  <si>
    <t>总成绩及进入招考下一环节人员名单</t>
  </si>
  <si>
    <t>序号</t>
  </si>
  <si>
    <t>报考岗位</t>
  </si>
  <si>
    <t>姓名</t>
  </si>
  <si>
    <t>性别</t>
  </si>
  <si>
    <t>身份证号</t>
  </si>
  <si>
    <t>笔试成绩</t>
  </si>
  <si>
    <t>面试成绩</t>
  </si>
  <si>
    <t>总成绩</t>
  </si>
  <si>
    <t>排名</t>
  </si>
  <si>
    <t>是否进入体检、政审环节</t>
  </si>
  <si>
    <t>备注</t>
  </si>
  <si>
    <t>文职辅警</t>
  </si>
  <si>
    <t>秦义圆</t>
  </si>
  <si>
    <t>男</t>
  </si>
  <si>
    <t>511525199808060038</t>
  </si>
  <si>
    <t>是</t>
  </si>
  <si>
    <t>王耀民</t>
  </si>
  <si>
    <t>511525199711282996</t>
  </si>
  <si>
    <t>魏刚</t>
  </si>
  <si>
    <t>511525199212245613</t>
  </si>
  <si>
    <t>沈嘉言</t>
  </si>
  <si>
    <t>511525199709127751</t>
  </si>
  <si>
    <t>否</t>
  </si>
  <si>
    <t>卢正彬</t>
  </si>
  <si>
    <t>511525199205141613</t>
  </si>
  <si>
    <t>邓立标</t>
  </si>
  <si>
    <t>51152520010420051X</t>
  </si>
  <si>
    <t>勤务辅警</t>
  </si>
  <si>
    <t>何姜</t>
  </si>
  <si>
    <t>511502199908234539</t>
  </si>
  <si>
    <t>黄鸿立</t>
  </si>
  <si>
    <t>511525199904184292</t>
  </si>
  <si>
    <t>喻泽森</t>
  </si>
  <si>
    <t>511525200207242034</t>
  </si>
  <si>
    <t>黄舒炫</t>
  </si>
  <si>
    <t>511525199808240653</t>
  </si>
  <si>
    <t>饶宇航</t>
  </si>
  <si>
    <t>511525199508290034</t>
  </si>
  <si>
    <t>黄顶鑫</t>
  </si>
  <si>
    <t>511527199810030615</t>
  </si>
  <si>
    <t>何帝汶</t>
  </si>
  <si>
    <t>511525199808190019</t>
  </si>
  <si>
    <t>林大伟</t>
  </si>
  <si>
    <t>511502199410072413</t>
  </si>
  <si>
    <t>张权</t>
  </si>
  <si>
    <t>511525200301101932</t>
  </si>
  <si>
    <t>杨林志</t>
  </si>
  <si>
    <t>511525200007306371</t>
  </si>
  <si>
    <t>袁林</t>
  </si>
  <si>
    <t>511502199809113539</t>
  </si>
  <si>
    <t>李诗杰</t>
  </si>
  <si>
    <t>511525200009133654</t>
  </si>
  <si>
    <t>胡浙</t>
  </si>
  <si>
    <t>511525200110051258</t>
  </si>
  <si>
    <t>何波</t>
  </si>
  <si>
    <t>51152519980910299X</t>
  </si>
  <si>
    <t>陈星宇</t>
  </si>
  <si>
    <t>511525199701283012</t>
  </si>
  <si>
    <t>体能测试用时3′41"</t>
  </si>
  <si>
    <t>李俊杰</t>
  </si>
  <si>
    <t>511525200102284051</t>
  </si>
  <si>
    <t>体能测试用时4′14"</t>
  </si>
  <si>
    <t>万平</t>
  </si>
  <si>
    <t>511528200101272437</t>
  </si>
  <si>
    <t>张多全</t>
  </si>
  <si>
    <t>511525199810198079</t>
  </si>
  <si>
    <t>钟涛</t>
  </si>
  <si>
    <t>511525199501070012</t>
  </si>
  <si>
    <t>文恭评</t>
  </si>
  <si>
    <t>511521199910100918</t>
  </si>
  <si>
    <t>李文志</t>
  </si>
  <si>
    <t>511525200008080650</t>
  </si>
  <si>
    <t>罗鑫</t>
  </si>
  <si>
    <t>511525199903071456</t>
  </si>
  <si>
    <t>单松</t>
  </si>
  <si>
    <t>511525200106253674</t>
  </si>
  <si>
    <t>李华烨</t>
  </si>
  <si>
    <t>511525200008016974</t>
  </si>
  <si>
    <t>罗成虎</t>
  </si>
  <si>
    <t>511525200203044575</t>
  </si>
  <si>
    <t>袁杰</t>
  </si>
  <si>
    <t>511525199903082059</t>
  </si>
  <si>
    <t>面试成绩低于65分，不予进入下一招考环节</t>
  </si>
  <si>
    <t>余发鑫</t>
  </si>
  <si>
    <t>511525199904122999</t>
  </si>
  <si>
    <t>弃考</t>
  </si>
  <si>
    <t>是否进入体检、心理素质测评、政审环节</t>
  </si>
  <si>
    <r>
      <rPr>
        <sz val="11"/>
        <color theme="1"/>
        <rFont val="宋体"/>
        <family val="3"/>
        <charset val="134"/>
        <scheme val="minor"/>
      </rPr>
      <t>3′41"</t>
    </r>
  </si>
  <si>
    <r>
      <rPr>
        <sz val="11"/>
        <color theme="1"/>
        <rFont val="宋体"/>
        <family val="3"/>
        <charset val="134"/>
        <scheme val="minor"/>
      </rPr>
      <t>4′14"</t>
    </r>
  </si>
  <si>
    <t>511525********0038</t>
  </si>
  <si>
    <t>511525********2996</t>
  </si>
  <si>
    <t>511525********5613</t>
  </si>
  <si>
    <t>511525********7751</t>
  </si>
  <si>
    <t>511525********1613</t>
  </si>
  <si>
    <t>511525********051X</t>
  </si>
  <si>
    <t>511502********4539</t>
  </si>
  <si>
    <t>511525********4292</t>
  </si>
  <si>
    <t>511525********2034</t>
  </si>
  <si>
    <t>511525********0653</t>
  </si>
  <si>
    <t>511525********0034</t>
  </si>
  <si>
    <t>511527********0615</t>
  </si>
  <si>
    <t>511525********0019</t>
  </si>
  <si>
    <t>511502********2413</t>
  </si>
  <si>
    <t>511525********1932</t>
  </si>
  <si>
    <t>511525********6371</t>
  </si>
  <si>
    <t>511502********3539</t>
  </si>
  <si>
    <t>511525********3654</t>
  </si>
  <si>
    <t>511525********1258</t>
  </si>
  <si>
    <t>511525********299X</t>
  </si>
  <si>
    <t>511525********3012</t>
  </si>
  <si>
    <t>511525********4051</t>
  </si>
  <si>
    <t>511528********2437</t>
  </si>
  <si>
    <t>511525********8079</t>
  </si>
  <si>
    <t>511525********0012</t>
  </si>
  <si>
    <t>511521********0918</t>
  </si>
  <si>
    <t>511525********0650</t>
  </si>
  <si>
    <t>511525********1456</t>
  </si>
  <si>
    <t>511525********3674</t>
  </si>
  <si>
    <t>511525********6974</t>
  </si>
  <si>
    <t>511525********4575</t>
  </si>
  <si>
    <t>511525********2059</t>
  </si>
  <si>
    <t>511525********2999</t>
  </si>
  <si>
    <t>总成绩及进入招考下一环节人员名单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</si>
</sst>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.00_ "/>
    <numFmt numFmtId="178" formatCode="0_ "/>
  </numFmts>
  <fonts count="17">
    <font>
      <sz val="11"/>
      <color theme="1"/>
      <name val="宋体"/>
      <charset val="134"/>
      <scheme val="minor"/>
    </font>
    <font>
      <sz val="16"/>
      <color theme="1"/>
      <name val="方正小标宋简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2"/>
      <color theme="1"/>
      <name val="仿宋"/>
      <family val="3"/>
      <charset val="134"/>
    </font>
    <font>
      <sz val="11"/>
      <color rgb="FFFF0000"/>
      <name val="仿宋_GB2312"/>
      <family val="3"/>
      <charset val="134"/>
    </font>
    <font>
      <sz val="14"/>
      <color rgb="FFFF0000"/>
      <name val="仿宋_GB2312"/>
      <family val="3"/>
      <charset val="134"/>
    </font>
    <font>
      <sz val="12"/>
      <color rgb="FFFF0000"/>
      <name val="仿宋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name val="仿宋_GB2312"/>
      <family val="3"/>
      <charset val="134"/>
    </font>
    <font>
      <sz val="12"/>
      <name val="仿宋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2" fillId="0" borderId="0">
      <alignment vertical="center"/>
    </xf>
    <xf numFmtId="0" fontId="12" fillId="0" borderId="0">
      <alignment vertical="center"/>
    </xf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常规 2 2" xfId="1"/>
  </cellStyles>
  <dxfs count="1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G5" sqref="G5"/>
    </sheetView>
  </sheetViews>
  <sheetFormatPr defaultColWidth="9" defaultRowHeight="13.5"/>
  <cols>
    <col min="1" max="1" width="5.875" style="1" customWidth="1"/>
    <col min="2" max="2" width="11.25" style="1" customWidth="1"/>
    <col min="3" max="3" width="9.5" style="1" customWidth="1"/>
    <col min="4" max="4" width="6.125" style="1" customWidth="1"/>
    <col min="5" max="5" width="20.875" style="1" customWidth="1"/>
    <col min="6" max="6" width="10" style="1" customWidth="1"/>
    <col min="7" max="7" width="10.75" style="1" customWidth="1"/>
    <col min="8" max="8" width="10" style="1" customWidth="1"/>
    <col min="9" max="9" width="7.375" style="1" customWidth="1"/>
    <col min="10" max="10" width="14.875" style="1" customWidth="1"/>
    <col min="11" max="11" width="22.625" style="1" customWidth="1"/>
    <col min="12" max="12" width="27.125" style="1" customWidth="1"/>
    <col min="13" max="16384" width="9" style="1"/>
  </cols>
  <sheetData>
    <row r="1" spans="1:12" ht="38.1" customHeight="1">
      <c r="A1" s="27" t="s">
        <v>123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2" ht="42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2" ht="30" customHeight="1">
      <c r="A3" s="23">
        <v>1</v>
      </c>
      <c r="B3" s="5" t="s">
        <v>12</v>
      </c>
      <c r="C3" s="6" t="s">
        <v>13</v>
      </c>
      <c r="D3" s="24" t="s">
        <v>14</v>
      </c>
      <c r="E3" s="7" t="s">
        <v>90</v>
      </c>
      <c r="F3" s="17">
        <f>250/3</f>
        <v>83.333333333333329</v>
      </c>
      <c r="G3" s="10">
        <v>76</v>
      </c>
      <c r="H3" s="17">
        <f t="shared" ref="H3:H8" si="0">F3/2+G3/2</f>
        <v>79.666666666666657</v>
      </c>
      <c r="I3" s="18">
        <v>1</v>
      </c>
      <c r="J3" s="8" t="s">
        <v>16</v>
      </c>
      <c r="K3" s="20"/>
    </row>
    <row r="4" spans="1:12" ht="30" customHeight="1">
      <c r="A4" s="23">
        <v>2</v>
      </c>
      <c r="B4" s="5" t="s">
        <v>12</v>
      </c>
      <c r="C4" s="6" t="s">
        <v>17</v>
      </c>
      <c r="D4" s="24" t="s">
        <v>14</v>
      </c>
      <c r="E4" s="7" t="s">
        <v>91</v>
      </c>
      <c r="F4" s="17">
        <f>232/3</f>
        <v>77.333333333333329</v>
      </c>
      <c r="G4" s="25">
        <v>73.67</v>
      </c>
      <c r="H4" s="17">
        <f t="shared" si="0"/>
        <v>75.501666666666665</v>
      </c>
      <c r="I4" s="18">
        <v>2</v>
      </c>
      <c r="J4" s="8" t="s">
        <v>16</v>
      </c>
      <c r="K4" s="20"/>
    </row>
    <row r="5" spans="1:12" ht="30" customHeight="1">
      <c r="A5" s="23">
        <v>3</v>
      </c>
      <c r="B5" s="5" t="s">
        <v>12</v>
      </c>
      <c r="C5" s="6" t="s">
        <v>19</v>
      </c>
      <c r="D5" s="24" t="s">
        <v>14</v>
      </c>
      <c r="E5" s="7" t="s">
        <v>92</v>
      </c>
      <c r="F5" s="17">
        <f>240/3</f>
        <v>80</v>
      </c>
      <c r="G5" s="10">
        <v>70.67</v>
      </c>
      <c r="H5" s="17">
        <f t="shared" si="0"/>
        <v>75.335000000000008</v>
      </c>
      <c r="I5" s="18">
        <v>3</v>
      </c>
      <c r="J5" s="8" t="s">
        <v>16</v>
      </c>
      <c r="K5" s="20"/>
    </row>
    <row r="6" spans="1:12" ht="30" customHeight="1">
      <c r="A6" s="23">
        <v>4</v>
      </c>
      <c r="B6" s="5" t="s">
        <v>12</v>
      </c>
      <c r="C6" s="6" t="s">
        <v>21</v>
      </c>
      <c r="D6" s="24" t="s">
        <v>14</v>
      </c>
      <c r="E6" s="7" t="s">
        <v>93</v>
      </c>
      <c r="F6" s="17">
        <f>229/3</f>
        <v>76.333333333333329</v>
      </c>
      <c r="G6" s="10">
        <v>73</v>
      </c>
      <c r="H6" s="17">
        <f t="shared" si="0"/>
        <v>74.666666666666657</v>
      </c>
      <c r="I6" s="18">
        <v>4</v>
      </c>
      <c r="J6" s="8" t="s">
        <v>23</v>
      </c>
      <c r="K6" s="19"/>
    </row>
    <row r="7" spans="1:12" ht="30" customHeight="1">
      <c r="A7" s="23">
        <v>5</v>
      </c>
      <c r="B7" s="5" t="s">
        <v>12</v>
      </c>
      <c r="C7" s="6" t="s">
        <v>24</v>
      </c>
      <c r="D7" s="24" t="s">
        <v>14</v>
      </c>
      <c r="E7" s="7" t="s">
        <v>94</v>
      </c>
      <c r="F7" s="17">
        <f>224/3</f>
        <v>74.666666666666671</v>
      </c>
      <c r="G7" s="10">
        <v>70.67</v>
      </c>
      <c r="H7" s="17">
        <f t="shared" si="0"/>
        <v>72.668333333333337</v>
      </c>
      <c r="I7" s="18">
        <v>5</v>
      </c>
      <c r="J7" s="8" t="s">
        <v>23</v>
      </c>
      <c r="K7" s="19"/>
    </row>
    <row r="8" spans="1:12" ht="30" customHeight="1">
      <c r="A8" s="23">
        <v>6</v>
      </c>
      <c r="B8" s="5" t="s">
        <v>12</v>
      </c>
      <c r="C8" s="6" t="s">
        <v>26</v>
      </c>
      <c r="D8" s="24" t="s">
        <v>14</v>
      </c>
      <c r="E8" s="26" t="s">
        <v>95</v>
      </c>
      <c r="F8" s="17">
        <f>197/3</f>
        <v>65.666666666666671</v>
      </c>
      <c r="G8" s="10">
        <v>73</v>
      </c>
      <c r="H8" s="17">
        <f t="shared" si="0"/>
        <v>69.333333333333343</v>
      </c>
      <c r="I8" s="18">
        <v>6</v>
      </c>
      <c r="J8" s="8" t="s">
        <v>23</v>
      </c>
      <c r="K8" s="19"/>
    </row>
    <row r="9" spans="1:12" ht="30" customHeight="1">
      <c r="A9" s="23">
        <v>7</v>
      </c>
      <c r="B9" s="5" t="s">
        <v>28</v>
      </c>
      <c r="C9" s="6" t="s">
        <v>29</v>
      </c>
      <c r="D9" s="6" t="s">
        <v>14</v>
      </c>
      <c r="E9" s="7" t="s">
        <v>96</v>
      </c>
      <c r="F9" s="8"/>
      <c r="G9" s="8">
        <v>82</v>
      </c>
      <c r="H9" s="8">
        <v>82</v>
      </c>
      <c r="I9" s="18">
        <v>1</v>
      </c>
      <c r="J9" s="8" t="s">
        <v>16</v>
      </c>
      <c r="K9" s="20"/>
    </row>
    <row r="10" spans="1:12" ht="30" customHeight="1">
      <c r="A10" s="23">
        <v>8</v>
      </c>
      <c r="B10" s="5" t="s">
        <v>28</v>
      </c>
      <c r="C10" s="6" t="s">
        <v>31</v>
      </c>
      <c r="D10" s="6" t="s">
        <v>14</v>
      </c>
      <c r="E10" s="7" t="s">
        <v>97</v>
      </c>
      <c r="F10" s="9"/>
      <c r="G10" s="8">
        <v>80.33</v>
      </c>
      <c r="H10" s="8">
        <v>80.33</v>
      </c>
      <c r="I10" s="18">
        <v>2</v>
      </c>
      <c r="J10" s="8" t="s">
        <v>16</v>
      </c>
      <c r="K10" s="22"/>
    </row>
    <row r="11" spans="1:12" s="2" customFormat="1" ht="30" customHeight="1">
      <c r="A11" s="23">
        <v>9</v>
      </c>
      <c r="B11" s="5" t="s">
        <v>28</v>
      </c>
      <c r="C11" s="6" t="s">
        <v>33</v>
      </c>
      <c r="D11" s="6" t="s">
        <v>14</v>
      </c>
      <c r="E11" s="7" t="s">
        <v>98</v>
      </c>
      <c r="F11" s="9"/>
      <c r="G11" s="10">
        <v>80</v>
      </c>
      <c r="H11" s="10">
        <v>80</v>
      </c>
      <c r="I11" s="18">
        <v>3</v>
      </c>
      <c r="J11" s="8" t="s">
        <v>16</v>
      </c>
      <c r="K11" s="22"/>
      <c r="L11" s="1"/>
    </row>
    <row r="12" spans="1:12" ht="30" customHeight="1">
      <c r="A12" s="23">
        <v>10</v>
      </c>
      <c r="B12" s="5" t="s">
        <v>28</v>
      </c>
      <c r="C12" s="6" t="s">
        <v>35</v>
      </c>
      <c r="D12" s="6" t="s">
        <v>14</v>
      </c>
      <c r="E12" s="7" t="s">
        <v>99</v>
      </c>
      <c r="F12" s="9"/>
      <c r="G12" s="10">
        <v>78.67</v>
      </c>
      <c r="H12" s="10">
        <v>78.67</v>
      </c>
      <c r="I12" s="18">
        <v>4</v>
      </c>
      <c r="J12" s="8" t="s">
        <v>16</v>
      </c>
      <c r="K12" s="20"/>
    </row>
    <row r="13" spans="1:12" ht="30" customHeight="1">
      <c r="A13" s="23">
        <v>11</v>
      </c>
      <c r="B13" s="5" t="s">
        <v>28</v>
      </c>
      <c r="C13" s="6" t="s">
        <v>37</v>
      </c>
      <c r="D13" s="6" t="s">
        <v>14</v>
      </c>
      <c r="E13" s="7" t="s">
        <v>100</v>
      </c>
      <c r="F13" s="9"/>
      <c r="G13" s="8">
        <v>78.33</v>
      </c>
      <c r="H13" s="8">
        <v>78.33</v>
      </c>
      <c r="I13" s="18">
        <v>5</v>
      </c>
      <c r="J13" s="8" t="s">
        <v>16</v>
      </c>
      <c r="K13" s="20"/>
    </row>
    <row r="14" spans="1:12" ht="30" customHeight="1">
      <c r="A14" s="23">
        <v>12</v>
      </c>
      <c r="B14" s="5" t="s">
        <v>28</v>
      </c>
      <c r="C14" s="6" t="s">
        <v>39</v>
      </c>
      <c r="D14" s="6" t="s">
        <v>14</v>
      </c>
      <c r="E14" s="7" t="s">
        <v>101</v>
      </c>
      <c r="F14" s="9"/>
      <c r="G14" s="8">
        <v>78.33</v>
      </c>
      <c r="H14" s="8">
        <v>78.33</v>
      </c>
      <c r="I14" s="18">
        <v>6</v>
      </c>
      <c r="J14" s="8" t="s">
        <v>16</v>
      </c>
      <c r="K14" s="20"/>
    </row>
    <row r="15" spans="1:12" ht="30" customHeight="1">
      <c r="A15" s="23">
        <v>13</v>
      </c>
      <c r="B15" s="5" t="s">
        <v>28</v>
      </c>
      <c r="C15" s="6" t="s">
        <v>41</v>
      </c>
      <c r="D15" s="6" t="s">
        <v>14</v>
      </c>
      <c r="E15" s="7" t="s">
        <v>102</v>
      </c>
      <c r="F15" s="9"/>
      <c r="G15" s="10">
        <v>78.33</v>
      </c>
      <c r="H15" s="10">
        <v>78.33</v>
      </c>
      <c r="I15" s="18">
        <v>7</v>
      </c>
      <c r="J15" s="8" t="s">
        <v>16</v>
      </c>
      <c r="K15" s="20"/>
    </row>
    <row r="16" spans="1:12" ht="30" customHeight="1">
      <c r="A16" s="23">
        <v>14</v>
      </c>
      <c r="B16" s="5" t="s">
        <v>28</v>
      </c>
      <c r="C16" s="6" t="s">
        <v>43</v>
      </c>
      <c r="D16" s="6" t="s">
        <v>14</v>
      </c>
      <c r="E16" s="7" t="s">
        <v>103</v>
      </c>
      <c r="F16" s="9"/>
      <c r="G16" s="10">
        <v>77.67</v>
      </c>
      <c r="H16" s="10">
        <v>77.67</v>
      </c>
      <c r="I16" s="18">
        <v>8</v>
      </c>
      <c r="J16" s="8" t="s">
        <v>16</v>
      </c>
      <c r="K16" s="19"/>
    </row>
    <row r="17" spans="1:11" ht="30" customHeight="1">
      <c r="A17" s="23">
        <v>15</v>
      </c>
      <c r="B17" s="5" t="s">
        <v>28</v>
      </c>
      <c r="C17" s="6" t="s">
        <v>45</v>
      </c>
      <c r="D17" s="6" t="s">
        <v>14</v>
      </c>
      <c r="E17" s="7" t="s">
        <v>104</v>
      </c>
      <c r="F17" s="8"/>
      <c r="G17" s="8">
        <v>77.33</v>
      </c>
      <c r="H17" s="8">
        <v>77.33</v>
      </c>
      <c r="I17" s="18">
        <v>9</v>
      </c>
      <c r="J17" s="8" t="s">
        <v>16</v>
      </c>
      <c r="K17" s="19"/>
    </row>
    <row r="18" spans="1:11" ht="30" customHeight="1">
      <c r="A18" s="23">
        <v>16</v>
      </c>
      <c r="B18" s="5" t="s">
        <v>28</v>
      </c>
      <c r="C18" s="6" t="s">
        <v>47</v>
      </c>
      <c r="D18" s="6" t="s">
        <v>14</v>
      </c>
      <c r="E18" s="7" t="s">
        <v>105</v>
      </c>
      <c r="F18" s="9"/>
      <c r="G18" s="8">
        <v>76.33</v>
      </c>
      <c r="H18" s="8">
        <v>76.33</v>
      </c>
      <c r="I18" s="18">
        <v>10</v>
      </c>
      <c r="J18" s="8" t="s">
        <v>16</v>
      </c>
      <c r="K18" s="20"/>
    </row>
    <row r="19" spans="1:11" ht="30" customHeight="1">
      <c r="A19" s="23">
        <v>17</v>
      </c>
      <c r="B19" s="5" t="s">
        <v>28</v>
      </c>
      <c r="C19" s="6" t="s">
        <v>49</v>
      </c>
      <c r="D19" s="6" t="s">
        <v>14</v>
      </c>
      <c r="E19" s="7" t="s">
        <v>106</v>
      </c>
      <c r="F19" s="9"/>
      <c r="G19" s="8">
        <v>75.33</v>
      </c>
      <c r="H19" s="8">
        <v>75.33</v>
      </c>
      <c r="I19" s="18">
        <v>11</v>
      </c>
      <c r="J19" s="8" t="s">
        <v>16</v>
      </c>
      <c r="K19" s="19"/>
    </row>
    <row r="20" spans="1:11" ht="30" customHeight="1">
      <c r="A20" s="23">
        <v>18</v>
      </c>
      <c r="B20" s="5" t="s">
        <v>28</v>
      </c>
      <c r="C20" s="6" t="s">
        <v>51</v>
      </c>
      <c r="D20" s="6" t="s">
        <v>14</v>
      </c>
      <c r="E20" s="7" t="s">
        <v>107</v>
      </c>
      <c r="F20" s="9"/>
      <c r="G20" s="10">
        <v>74.67</v>
      </c>
      <c r="H20" s="10">
        <v>74.67</v>
      </c>
      <c r="I20" s="18">
        <v>12</v>
      </c>
      <c r="J20" s="8" t="s">
        <v>16</v>
      </c>
      <c r="K20" s="19"/>
    </row>
    <row r="21" spans="1:11" ht="30" customHeight="1">
      <c r="A21" s="23">
        <v>19</v>
      </c>
      <c r="B21" s="5" t="s">
        <v>28</v>
      </c>
      <c r="C21" s="6" t="s">
        <v>53</v>
      </c>
      <c r="D21" s="6" t="s">
        <v>14</v>
      </c>
      <c r="E21" s="7" t="s">
        <v>108</v>
      </c>
      <c r="F21" s="11"/>
      <c r="G21" s="8">
        <v>74.33</v>
      </c>
      <c r="H21" s="8">
        <v>74.33</v>
      </c>
      <c r="I21" s="18">
        <v>13</v>
      </c>
      <c r="J21" s="8" t="s">
        <v>16</v>
      </c>
      <c r="K21" s="19"/>
    </row>
    <row r="22" spans="1:11" ht="30" customHeight="1">
      <c r="A22" s="23">
        <v>20</v>
      </c>
      <c r="B22" s="5" t="s">
        <v>28</v>
      </c>
      <c r="C22" s="6" t="s">
        <v>55</v>
      </c>
      <c r="D22" s="6" t="s">
        <v>14</v>
      </c>
      <c r="E22" s="7" t="s">
        <v>109</v>
      </c>
      <c r="F22" s="9"/>
      <c r="G22" s="10">
        <v>72.33</v>
      </c>
      <c r="H22" s="10">
        <v>72.33</v>
      </c>
      <c r="I22" s="18">
        <v>14</v>
      </c>
      <c r="J22" s="8" t="s">
        <v>16</v>
      </c>
      <c r="K22" s="8"/>
    </row>
    <row r="23" spans="1:11" ht="30" customHeight="1">
      <c r="A23" s="23">
        <v>21</v>
      </c>
      <c r="B23" s="28" t="s">
        <v>28</v>
      </c>
      <c r="C23" s="29" t="s">
        <v>57</v>
      </c>
      <c r="D23" s="29" t="s">
        <v>14</v>
      </c>
      <c r="E23" s="30" t="s">
        <v>110</v>
      </c>
      <c r="F23" s="31"/>
      <c r="G23" s="31">
        <v>71.33</v>
      </c>
      <c r="H23" s="31">
        <v>71.33</v>
      </c>
      <c r="I23" s="32">
        <v>15</v>
      </c>
      <c r="J23" s="31" t="s">
        <v>16</v>
      </c>
      <c r="K23" s="33" t="s">
        <v>59</v>
      </c>
    </row>
    <row r="24" spans="1:11" ht="30" customHeight="1">
      <c r="A24" s="23">
        <v>22</v>
      </c>
      <c r="B24" s="28" t="s">
        <v>28</v>
      </c>
      <c r="C24" s="29" t="s">
        <v>60</v>
      </c>
      <c r="D24" s="29" t="s">
        <v>14</v>
      </c>
      <c r="E24" s="30" t="s">
        <v>111</v>
      </c>
      <c r="F24" s="31"/>
      <c r="G24" s="31">
        <v>71.33</v>
      </c>
      <c r="H24" s="31">
        <v>71.33</v>
      </c>
      <c r="I24" s="32">
        <v>16</v>
      </c>
      <c r="J24" s="31" t="s">
        <v>23</v>
      </c>
      <c r="K24" s="33" t="s">
        <v>62</v>
      </c>
    </row>
    <row r="25" spans="1:11" ht="30" customHeight="1">
      <c r="A25" s="23">
        <v>23</v>
      </c>
      <c r="B25" s="5" t="s">
        <v>28</v>
      </c>
      <c r="C25" s="6" t="s">
        <v>63</v>
      </c>
      <c r="D25" s="6" t="s">
        <v>14</v>
      </c>
      <c r="E25" s="7" t="s">
        <v>112</v>
      </c>
      <c r="F25" s="9"/>
      <c r="G25" s="10">
        <v>70</v>
      </c>
      <c r="H25" s="10">
        <v>70</v>
      </c>
      <c r="I25" s="18">
        <v>17</v>
      </c>
      <c r="J25" s="8" t="s">
        <v>23</v>
      </c>
      <c r="K25" s="8"/>
    </row>
    <row r="26" spans="1:11" ht="30" customHeight="1">
      <c r="A26" s="23">
        <v>24</v>
      </c>
      <c r="B26" s="5" t="s">
        <v>28</v>
      </c>
      <c r="C26" s="6" t="s">
        <v>65</v>
      </c>
      <c r="D26" s="6" t="s">
        <v>14</v>
      </c>
      <c r="E26" s="7" t="s">
        <v>113</v>
      </c>
      <c r="F26" s="9"/>
      <c r="G26" s="10">
        <v>69.67</v>
      </c>
      <c r="H26" s="10">
        <v>69.67</v>
      </c>
      <c r="I26" s="18">
        <v>18</v>
      </c>
      <c r="J26" s="8" t="s">
        <v>23</v>
      </c>
      <c r="K26" s="8"/>
    </row>
    <row r="27" spans="1:11" ht="30" customHeight="1">
      <c r="A27" s="23">
        <v>25</v>
      </c>
      <c r="B27" s="5" t="s">
        <v>28</v>
      </c>
      <c r="C27" s="6" t="s">
        <v>67</v>
      </c>
      <c r="D27" s="6" t="s">
        <v>14</v>
      </c>
      <c r="E27" s="7" t="s">
        <v>114</v>
      </c>
      <c r="F27" s="9"/>
      <c r="G27" s="10">
        <v>69.33</v>
      </c>
      <c r="H27" s="10">
        <v>69.33</v>
      </c>
      <c r="I27" s="18">
        <v>19</v>
      </c>
      <c r="J27" s="8" t="s">
        <v>23</v>
      </c>
      <c r="K27" s="8"/>
    </row>
    <row r="28" spans="1:11" ht="30" customHeight="1">
      <c r="A28" s="23">
        <v>26</v>
      </c>
      <c r="B28" s="5" t="s">
        <v>28</v>
      </c>
      <c r="C28" s="6" t="s">
        <v>69</v>
      </c>
      <c r="D28" s="6" t="s">
        <v>14</v>
      </c>
      <c r="E28" s="7" t="s">
        <v>115</v>
      </c>
      <c r="F28" s="9"/>
      <c r="G28" s="10">
        <v>68.67</v>
      </c>
      <c r="H28" s="10">
        <v>68.67</v>
      </c>
      <c r="I28" s="18">
        <v>20</v>
      </c>
      <c r="J28" s="8" t="s">
        <v>23</v>
      </c>
      <c r="K28" s="8"/>
    </row>
    <row r="29" spans="1:11" ht="30" customHeight="1">
      <c r="A29" s="23">
        <v>27</v>
      </c>
      <c r="B29" s="5" t="s">
        <v>28</v>
      </c>
      <c r="C29" s="6" t="s">
        <v>71</v>
      </c>
      <c r="D29" s="6" t="s">
        <v>14</v>
      </c>
      <c r="E29" s="7" t="s">
        <v>116</v>
      </c>
      <c r="F29" s="9"/>
      <c r="G29" s="10">
        <v>68.67</v>
      </c>
      <c r="H29" s="10">
        <v>68.67</v>
      </c>
      <c r="I29" s="18">
        <v>21</v>
      </c>
      <c r="J29" s="8" t="s">
        <v>23</v>
      </c>
      <c r="K29" s="8"/>
    </row>
    <row r="30" spans="1:11" ht="30" customHeight="1">
      <c r="A30" s="23">
        <v>28</v>
      </c>
      <c r="B30" s="5" t="s">
        <v>28</v>
      </c>
      <c r="C30" s="6" t="s">
        <v>73</v>
      </c>
      <c r="D30" s="6" t="s">
        <v>14</v>
      </c>
      <c r="E30" s="7" t="s">
        <v>117</v>
      </c>
      <c r="F30" s="9"/>
      <c r="G30" s="8">
        <v>68.33</v>
      </c>
      <c r="H30" s="8">
        <v>68.33</v>
      </c>
      <c r="I30" s="18">
        <v>22</v>
      </c>
      <c r="J30" s="8" t="s">
        <v>23</v>
      </c>
      <c r="K30" s="8"/>
    </row>
    <row r="31" spans="1:11" ht="30" customHeight="1">
      <c r="A31" s="23">
        <v>29</v>
      </c>
      <c r="B31" s="5" t="s">
        <v>28</v>
      </c>
      <c r="C31" s="6" t="s">
        <v>75</v>
      </c>
      <c r="D31" s="6" t="s">
        <v>14</v>
      </c>
      <c r="E31" s="7" t="s">
        <v>118</v>
      </c>
      <c r="F31" s="9"/>
      <c r="G31" s="8">
        <v>67.33</v>
      </c>
      <c r="H31" s="8">
        <v>67.33</v>
      </c>
      <c r="I31" s="18">
        <v>23</v>
      </c>
      <c r="J31" s="8" t="s">
        <v>23</v>
      </c>
      <c r="K31" s="8"/>
    </row>
    <row r="32" spans="1:11" ht="30" customHeight="1">
      <c r="A32" s="23">
        <v>30</v>
      </c>
      <c r="B32" s="5" t="s">
        <v>28</v>
      </c>
      <c r="C32" s="6" t="s">
        <v>77</v>
      </c>
      <c r="D32" s="6" t="s">
        <v>14</v>
      </c>
      <c r="E32" s="7" t="s">
        <v>119</v>
      </c>
      <c r="F32" s="17"/>
      <c r="G32" s="17">
        <v>66</v>
      </c>
      <c r="H32" s="17">
        <v>66</v>
      </c>
      <c r="I32" s="18">
        <v>24</v>
      </c>
      <c r="J32" s="8" t="s">
        <v>23</v>
      </c>
      <c r="K32" s="8"/>
    </row>
    <row r="33" spans="1:11" ht="30" customHeight="1">
      <c r="A33" s="23">
        <v>31</v>
      </c>
      <c r="B33" s="5" t="s">
        <v>28</v>
      </c>
      <c r="C33" s="6" t="s">
        <v>79</v>
      </c>
      <c r="D33" s="6" t="s">
        <v>14</v>
      </c>
      <c r="E33" s="7" t="s">
        <v>120</v>
      </c>
      <c r="F33" s="9"/>
      <c r="G33" s="10">
        <v>65.67</v>
      </c>
      <c r="H33" s="10">
        <v>65.67</v>
      </c>
      <c r="I33" s="18">
        <v>25</v>
      </c>
      <c r="J33" s="8" t="s">
        <v>23</v>
      </c>
      <c r="K33" s="8"/>
    </row>
    <row r="34" spans="1:11" ht="30" customHeight="1">
      <c r="A34" s="23">
        <v>32</v>
      </c>
      <c r="B34" s="5" t="s">
        <v>28</v>
      </c>
      <c r="C34" s="6" t="s">
        <v>81</v>
      </c>
      <c r="D34" s="6" t="s">
        <v>14</v>
      </c>
      <c r="E34" s="7" t="s">
        <v>121</v>
      </c>
      <c r="F34" s="9"/>
      <c r="G34" s="10">
        <v>64</v>
      </c>
      <c r="H34" s="10">
        <v>64</v>
      </c>
      <c r="I34" s="18">
        <v>26</v>
      </c>
      <c r="J34" s="8" t="s">
        <v>23</v>
      </c>
      <c r="K34" s="19" t="s">
        <v>83</v>
      </c>
    </row>
    <row r="35" spans="1:11" ht="30" customHeight="1">
      <c r="A35" s="23">
        <v>33</v>
      </c>
      <c r="B35" s="5" t="s">
        <v>28</v>
      </c>
      <c r="C35" s="6" t="s">
        <v>84</v>
      </c>
      <c r="D35" s="6" t="s">
        <v>14</v>
      </c>
      <c r="E35" s="7" t="s">
        <v>122</v>
      </c>
      <c r="F35" s="9"/>
      <c r="G35" s="10" t="s">
        <v>86</v>
      </c>
      <c r="H35" s="10" t="s">
        <v>86</v>
      </c>
      <c r="I35" s="18">
        <v>27</v>
      </c>
      <c r="J35" s="8" t="s">
        <v>23</v>
      </c>
      <c r="K35" s="8"/>
    </row>
  </sheetData>
  <autoFilter ref="A2:K35">
    <sortState ref="A2:K35">
      <sortCondition descending="1" ref="H3"/>
    </sortState>
  </autoFilter>
  <sortState ref="A3:J39">
    <sortCondition descending="1" ref="H3"/>
  </sortState>
  <mergeCells count="1">
    <mergeCell ref="A1:K1"/>
  </mergeCells>
  <phoneticPr fontId="13" type="noConversion"/>
  <conditionalFormatting sqref="C3">
    <cfRule type="duplicateValues" dxfId="13" priority="7"/>
  </conditionalFormatting>
  <conditionalFormatting sqref="C4">
    <cfRule type="duplicateValues" dxfId="12" priority="6"/>
  </conditionalFormatting>
  <conditionalFormatting sqref="C12">
    <cfRule type="duplicateValues" dxfId="11" priority="3"/>
  </conditionalFormatting>
  <conditionalFormatting sqref="C19">
    <cfRule type="duplicateValues" dxfId="10" priority="2"/>
  </conditionalFormatting>
  <conditionalFormatting sqref="C5:C8">
    <cfRule type="duplicateValues" dxfId="9" priority="5"/>
  </conditionalFormatting>
  <conditionalFormatting sqref="C27:C35">
    <cfRule type="duplicateValues" dxfId="8" priority="1"/>
  </conditionalFormatting>
  <conditionalFormatting sqref="C20:C26 C13:C18 C9:C11">
    <cfRule type="duplicateValues" dxfId="7" priority="4"/>
  </conditionalFormatting>
  <printOptions horizontalCentered="1"/>
  <pageMargins left="0.109722222222222" right="0.109722222222222" top="0.35763888888888901" bottom="0.35763888888888901" header="0.29861111111111099" footer="0.118055555555556"/>
  <pageSetup paperSize="9" scale="80" fitToHeight="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E5" sqref="E5"/>
    </sheetView>
  </sheetViews>
  <sheetFormatPr defaultColWidth="9" defaultRowHeight="13.5"/>
  <cols>
    <col min="1" max="1" width="5.875" style="1" customWidth="1"/>
    <col min="2" max="2" width="11.25" style="1" customWidth="1"/>
    <col min="3" max="3" width="9.5" style="1" customWidth="1"/>
    <col min="4" max="4" width="6.125" style="1" customWidth="1"/>
    <col min="5" max="5" width="20.875" style="1" customWidth="1"/>
    <col min="6" max="6" width="10" style="1" customWidth="1"/>
    <col min="7" max="7" width="10.75" style="1" customWidth="1"/>
    <col min="8" max="8" width="10" style="1" customWidth="1"/>
    <col min="9" max="9" width="7.375" style="1" customWidth="1"/>
    <col min="10" max="10" width="14.875" style="1" customWidth="1"/>
    <col min="11" max="11" width="22.625" style="1" customWidth="1"/>
    <col min="12" max="16384" width="9" style="1"/>
  </cols>
  <sheetData>
    <row r="1" spans="1:11" ht="38.1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42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87</v>
      </c>
      <c r="K2" s="3" t="s">
        <v>11</v>
      </c>
    </row>
    <row r="3" spans="1:11" ht="50.1" customHeight="1">
      <c r="A3" s="23">
        <v>1</v>
      </c>
      <c r="B3" s="5" t="s">
        <v>12</v>
      </c>
      <c r="C3" s="6" t="s">
        <v>13</v>
      </c>
      <c r="D3" s="24" t="s">
        <v>14</v>
      </c>
      <c r="E3" s="7" t="s">
        <v>15</v>
      </c>
      <c r="F3" s="17">
        <f>250/3</f>
        <v>83.333333333333329</v>
      </c>
      <c r="G3" s="10">
        <v>76</v>
      </c>
      <c r="H3" s="17">
        <f t="shared" ref="H3:H8" si="0">F3/2+G3/2</f>
        <v>79.666666666666657</v>
      </c>
      <c r="I3" s="18">
        <v>1</v>
      </c>
      <c r="J3" s="8"/>
      <c r="K3" s="20"/>
    </row>
    <row r="4" spans="1:11" ht="50.1" customHeight="1">
      <c r="A4" s="23">
        <v>2</v>
      </c>
      <c r="B4" s="5" t="s">
        <v>12</v>
      </c>
      <c r="C4" s="6" t="s">
        <v>17</v>
      </c>
      <c r="D4" s="24" t="s">
        <v>14</v>
      </c>
      <c r="E4" s="7" t="s">
        <v>18</v>
      </c>
      <c r="F4" s="17">
        <f>232/3</f>
        <v>77.333333333333329</v>
      </c>
      <c r="G4" s="25">
        <v>73.67</v>
      </c>
      <c r="H4" s="17">
        <f t="shared" si="0"/>
        <v>75.501666666666665</v>
      </c>
      <c r="I4" s="18">
        <v>2</v>
      </c>
      <c r="J4" s="8"/>
      <c r="K4" s="20"/>
    </row>
    <row r="5" spans="1:11" ht="50.1" customHeight="1">
      <c r="A5" s="23">
        <v>3</v>
      </c>
      <c r="B5" s="5" t="s">
        <v>12</v>
      </c>
      <c r="C5" s="6" t="s">
        <v>19</v>
      </c>
      <c r="D5" s="24" t="s">
        <v>14</v>
      </c>
      <c r="E5" s="7" t="s">
        <v>20</v>
      </c>
      <c r="F5" s="17">
        <f>240/3</f>
        <v>80</v>
      </c>
      <c r="G5" s="10">
        <v>70.67</v>
      </c>
      <c r="H5" s="17">
        <f t="shared" si="0"/>
        <v>75.335000000000008</v>
      </c>
      <c r="I5" s="18">
        <v>3</v>
      </c>
      <c r="J5" s="8"/>
      <c r="K5" s="19"/>
    </row>
    <row r="6" spans="1:11" ht="50.1" customHeight="1">
      <c r="A6" s="23">
        <v>4</v>
      </c>
      <c r="B6" s="5" t="s">
        <v>12</v>
      </c>
      <c r="C6" s="6" t="s">
        <v>21</v>
      </c>
      <c r="D6" s="24" t="s">
        <v>14</v>
      </c>
      <c r="E6" s="7" t="s">
        <v>22</v>
      </c>
      <c r="F6" s="17">
        <f>229/3</f>
        <v>76.333333333333329</v>
      </c>
      <c r="G6" s="10">
        <v>73</v>
      </c>
      <c r="H6" s="17">
        <f t="shared" si="0"/>
        <v>74.666666666666657</v>
      </c>
      <c r="I6" s="18">
        <v>4</v>
      </c>
      <c r="J6" s="8"/>
      <c r="K6" s="19"/>
    </row>
    <row r="7" spans="1:11" ht="44.1" customHeight="1">
      <c r="A7" s="23">
        <v>5</v>
      </c>
      <c r="B7" s="5" t="s">
        <v>12</v>
      </c>
      <c r="C7" s="6" t="s">
        <v>24</v>
      </c>
      <c r="D7" s="24" t="s">
        <v>14</v>
      </c>
      <c r="E7" s="7" t="s">
        <v>25</v>
      </c>
      <c r="F7" s="17">
        <f>224/3</f>
        <v>74.666666666666671</v>
      </c>
      <c r="G7" s="10">
        <v>70.67</v>
      </c>
      <c r="H7" s="17">
        <f t="shared" si="0"/>
        <v>72.668333333333337</v>
      </c>
      <c r="I7" s="18">
        <v>5</v>
      </c>
      <c r="J7" s="8"/>
      <c r="K7" s="20"/>
    </row>
    <row r="8" spans="1:11" ht="39.950000000000003" customHeight="1">
      <c r="A8" s="23">
        <v>6</v>
      </c>
      <c r="B8" s="5" t="s">
        <v>12</v>
      </c>
      <c r="C8" s="6" t="s">
        <v>26</v>
      </c>
      <c r="D8" s="24" t="s">
        <v>14</v>
      </c>
      <c r="E8" s="26" t="s">
        <v>27</v>
      </c>
      <c r="F8" s="17">
        <f>197/3</f>
        <v>65.666666666666671</v>
      </c>
      <c r="G8" s="10">
        <v>73</v>
      </c>
      <c r="H8" s="17">
        <f t="shared" si="0"/>
        <v>69.333333333333343</v>
      </c>
      <c r="I8" s="18">
        <v>6</v>
      </c>
      <c r="J8" s="8"/>
      <c r="K8" s="20"/>
    </row>
  </sheetData>
  <sortState ref="A3:K8">
    <sortCondition descending="1" ref="H3:H8"/>
  </sortState>
  <mergeCells count="1">
    <mergeCell ref="A1:K1"/>
  </mergeCells>
  <phoneticPr fontId="13" type="noConversion"/>
  <conditionalFormatting sqref="C3">
    <cfRule type="duplicateValues" dxfId="6" priority="3"/>
  </conditionalFormatting>
  <conditionalFormatting sqref="C4">
    <cfRule type="duplicateValues" dxfId="5" priority="2"/>
  </conditionalFormatting>
  <conditionalFormatting sqref="C5:C8">
    <cfRule type="duplicateValues" dxfId="4" priority="1"/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K17" sqref="K17:K18"/>
    </sheetView>
  </sheetViews>
  <sheetFormatPr defaultColWidth="9" defaultRowHeight="13.5"/>
  <cols>
    <col min="1" max="1" width="5.875" style="1" customWidth="1"/>
    <col min="2" max="2" width="11.25" style="1" customWidth="1"/>
    <col min="3" max="3" width="9.5" style="1" customWidth="1"/>
    <col min="4" max="4" width="6.125" style="1" customWidth="1"/>
    <col min="5" max="5" width="20.875" style="1" customWidth="1"/>
    <col min="6" max="6" width="10" style="1" customWidth="1"/>
    <col min="7" max="7" width="10.75" style="1" customWidth="1"/>
    <col min="8" max="8" width="10" style="1" customWidth="1"/>
    <col min="9" max="9" width="7.375" style="1" customWidth="1"/>
    <col min="10" max="10" width="14.875" style="1" customWidth="1"/>
    <col min="11" max="11" width="22.625" style="1" customWidth="1"/>
    <col min="12" max="16384" width="9" style="1"/>
  </cols>
  <sheetData>
    <row r="1" spans="1:11" ht="38.1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42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87</v>
      </c>
      <c r="K2" s="3" t="s">
        <v>11</v>
      </c>
    </row>
    <row r="3" spans="1:11" ht="32.1" customHeight="1">
      <c r="A3" s="4">
        <v>1</v>
      </c>
      <c r="B3" s="5" t="s">
        <v>28</v>
      </c>
      <c r="C3" s="6" t="s">
        <v>29</v>
      </c>
      <c r="D3" s="6" t="s">
        <v>14</v>
      </c>
      <c r="E3" s="7" t="s">
        <v>30</v>
      </c>
      <c r="F3" s="8"/>
      <c r="G3" s="8">
        <v>82</v>
      </c>
      <c r="H3" s="8">
        <v>82</v>
      </c>
      <c r="I3" s="18">
        <v>1</v>
      </c>
      <c r="J3" s="8" t="s">
        <v>16</v>
      </c>
      <c r="K3" s="19"/>
    </row>
    <row r="4" spans="1:11" ht="32.1" customHeight="1">
      <c r="A4" s="4">
        <v>2</v>
      </c>
      <c r="B4" s="5" t="s">
        <v>28</v>
      </c>
      <c r="C4" s="6" t="s">
        <v>31</v>
      </c>
      <c r="D4" s="6" t="s">
        <v>14</v>
      </c>
      <c r="E4" s="7" t="s">
        <v>32</v>
      </c>
      <c r="F4" s="9"/>
      <c r="G4" s="8">
        <v>80.33</v>
      </c>
      <c r="H4" s="8">
        <v>80.33</v>
      </c>
      <c r="I4" s="18">
        <v>2</v>
      </c>
      <c r="J4" s="8" t="s">
        <v>16</v>
      </c>
      <c r="K4" s="20"/>
    </row>
    <row r="5" spans="1:11" ht="32.1" customHeight="1">
      <c r="A5" s="4">
        <v>3</v>
      </c>
      <c r="B5" s="5" t="s">
        <v>28</v>
      </c>
      <c r="C5" s="6" t="s">
        <v>33</v>
      </c>
      <c r="D5" s="6" t="s">
        <v>14</v>
      </c>
      <c r="E5" s="7" t="s">
        <v>34</v>
      </c>
      <c r="F5" s="9"/>
      <c r="G5" s="10">
        <v>80</v>
      </c>
      <c r="H5" s="10">
        <v>80</v>
      </c>
      <c r="I5" s="18">
        <v>3</v>
      </c>
      <c r="J5" s="8" t="s">
        <v>16</v>
      </c>
      <c r="K5" s="20"/>
    </row>
    <row r="6" spans="1:11" ht="32.1" customHeight="1">
      <c r="A6" s="4">
        <v>4</v>
      </c>
      <c r="B6" s="5" t="s">
        <v>28</v>
      </c>
      <c r="C6" s="6" t="s">
        <v>35</v>
      </c>
      <c r="D6" s="6" t="s">
        <v>14</v>
      </c>
      <c r="E6" s="7" t="s">
        <v>36</v>
      </c>
      <c r="F6" s="9"/>
      <c r="G6" s="10">
        <v>78.67</v>
      </c>
      <c r="H6" s="10">
        <v>78.67</v>
      </c>
      <c r="I6" s="18">
        <v>4</v>
      </c>
      <c r="J6" s="8" t="s">
        <v>16</v>
      </c>
      <c r="K6" s="20"/>
    </row>
    <row r="7" spans="1:11" ht="32.1" customHeight="1">
      <c r="A7" s="4">
        <v>5</v>
      </c>
      <c r="B7" s="5" t="s">
        <v>28</v>
      </c>
      <c r="C7" s="6" t="s">
        <v>37</v>
      </c>
      <c r="D7" s="6" t="s">
        <v>14</v>
      </c>
      <c r="E7" s="7" t="s">
        <v>38</v>
      </c>
      <c r="F7" s="9"/>
      <c r="G7" s="8">
        <v>78.33</v>
      </c>
      <c r="H7" s="8">
        <v>78.33</v>
      </c>
      <c r="I7" s="18">
        <v>5</v>
      </c>
      <c r="J7" s="8" t="s">
        <v>16</v>
      </c>
      <c r="K7" s="20"/>
    </row>
    <row r="8" spans="1:11" ht="32.1" customHeight="1">
      <c r="A8" s="4">
        <v>6</v>
      </c>
      <c r="B8" s="5" t="s">
        <v>28</v>
      </c>
      <c r="C8" s="6" t="s">
        <v>39</v>
      </c>
      <c r="D8" s="6" t="s">
        <v>14</v>
      </c>
      <c r="E8" s="7" t="s">
        <v>40</v>
      </c>
      <c r="F8" s="9"/>
      <c r="G8" s="8">
        <v>78.33</v>
      </c>
      <c r="H8" s="8">
        <v>78.33</v>
      </c>
      <c r="I8" s="18">
        <v>6</v>
      </c>
      <c r="J8" s="8" t="s">
        <v>16</v>
      </c>
      <c r="K8" s="20"/>
    </row>
    <row r="9" spans="1:11" ht="32.1" customHeight="1">
      <c r="A9" s="4">
        <v>7</v>
      </c>
      <c r="B9" s="5" t="s">
        <v>28</v>
      </c>
      <c r="C9" s="6" t="s">
        <v>41</v>
      </c>
      <c r="D9" s="6" t="s">
        <v>14</v>
      </c>
      <c r="E9" s="7" t="s">
        <v>42</v>
      </c>
      <c r="F9" s="9"/>
      <c r="G9" s="10">
        <v>78.33</v>
      </c>
      <c r="H9" s="10">
        <v>78.33</v>
      </c>
      <c r="I9" s="18">
        <v>7</v>
      </c>
      <c r="J9" s="8" t="s">
        <v>16</v>
      </c>
      <c r="K9" s="20"/>
    </row>
    <row r="10" spans="1:11" ht="32.1" customHeight="1">
      <c r="A10" s="4">
        <v>8</v>
      </c>
      <c r="B10" s="5" t="s">
        <v>28</v>
      </c>
      <c r="C10" s="6" t="s">
        <v>43</v>
      </c>
      <c r="D10" s="6" t="s">
        <v>14</v>
      </c>
      <c r="E10" s="7" t="s">
        <v>44</v>
      </c>
      <c r="F10" s="9"/>
      <c r="G10" s="10">
        <v>77.67</v>
      </c>
      <c r="H10" s="10">
        <v>77.67</v>
      </c>
      <c r="I10" s="18">
        <v>8</v>
      </c>
      <c r="J10" s="8" t="s">
        <v>16</v>
      </c>
      <c r="K10" s="20"/>
    </row>
    <row r="11" spans="1:11" s="2" customFormat="1" ht="32.1" customHeight="1">
      <c r="A11" s="4">
        <v>9</v>
      </c>
      <c r="B11" s="5" t="s">
        <v>28</v>
      </c>
      <c r="C11" s="6" t="s">
        <v>45</v>
      </c>
      <c r="D11" s="6" t="s">
        <v>14</v>
      </c>
      <c r="E11" s="7" t="s">
        <v>46</v>
      </c>
      <c r="F11" s="8"/>
      <c r="G11" s="8">
        <v>77.33</v>
      </c>
      <c r="H11" s="8">
        <v>77.33</v>
      </c>
      <c r="I11" s="18">
        <v>9</v>
      </c>
      <c r="J11" s="8" t="s">
        <v>16</v>
      </c>
      <c r="K11" s="20"/>
    </row>
    <row r="12" spans="1:11" ht="32.1" customHeight="1">
      <c r="A12" s="4">
        <v>10</v>
      </c>
      <c r="B12" s="5" t="s">
        <v>28</v>
      </c>
      <c r="C12" s="6" t="s">
        <v>47</v>
      </c>
      <c r="D12" s="6" t="s">
        <v>14</v>
      </c>
      <c r="E12" s="7" t="s">
        <v>48</v>
      </c>
      <c r="F12" s="9"/>
      <c r="G12" s="8">
        <v>76.33</v>
      </c>
      <c r="H12" s="8">
        <v>76.33</v>
      </c>
      <c r="I12" s="18">
        <v>10</v>
      </c>
      <c r="J12" s="8" t="s">
        <v>16</v>
      </c>
      <c r="K12" s="20"/>
    </row>
    <row r="13" spans="1:11" ht="32.1" customHeight="1">
      <c r="A13" s="4">
        <v>11</v>
      </c>
      <c r="B13" s="5" t="s">
        <v>28</v>
      </c>
      <c r="C13" s="6" t="s">
        <v>49</v>
      </c>
      <c r="D13" s="6" t="s">
        <v>14</v>
      </c>
      <c r="E13" s="7" t="s">
        <v>50</v>
      </c>
      <c r="F13" s="9"/>
      <c r="G13" s="8">
        <v>75.33</v>
      </c>
      <c r="H13" s="8">
        <v>75.33</v>
      </c>
      <c r="I13" s="18">
        <v>11</v>
      </c>
      <c r="J13" s="8" t="s">
        <v>16</v>
      </c>
      <c r="K13" s="20"/>
    </row>
    <row r="14" spans="1:11" ht="32.1" customHeight="1">
      <c r="A14" s="4">
        <v>12</v>
      </c>
      <c r="B14" s="5" t="s">
        <v>28</v>
      </c>
      <c r="C14" s="6" t="s">
        <v>51</v>
      </c>
      <c r="D14" s="6" t="s">
        <v>14</v>
      </c>
      <c r="E14" s="7" t="s">
        <v>52</v>
      </c>
      <c r="F14" s="9"/>
      <c r="G14" s="10">
        <v>74.67</v>
      </c>
      <c r="H14" s="10">
        <v>74.67</v>
      </c>
      <c r="I14" s="18">
        <v>12</v>
      </c>
      <c r="J14" s="8" t="s">
        <v>16</v>
      </c>
      <c r="K14" s="20"/>
    </row>
    <row r="15" spans="1:11" ht="32.1" customHeight="1">
      <c r="A15" s="4">
        <v>13</v>
      </c>
      <c r="B15" s="5" t="s">
        <v>28</v>
      </c>
      <c r="C15" s="6" t="s">
        <v>53</v>
      </c>
      <c r="D15" s="6" t="s">
        <v>14</v>
      </c>
      <c r="E15" s="7" t="s">
        <v>54</v>
      </c>
      <c r="F15" s="11"/>
      <c r="G15" s="8">
        <v>74.33</v>
      </c>
      <c r="H15" s="8">
        <v>74.33</v>
      </c>
      <c r="I15" s="18">
        <v>13</v>
      </c>
      <c r="J15" s="8" t="s">
        <v>16</v>
      </c>
      <c r="K15" s="20"/>
    </row>
    <row r="16" spans="1:11" ht="32.1" customHeight="1">
      <c r="A16" s="4">
        <v>14</v>
      </c>
      <c r="B16" s="5" t="s">
        <v>28</v>
      </c>
      <c r="C16" s="6" t="s">
        <v>55</v>
      </c>
      <c r="D16" s="6" t="s">
        <v>14</v>
      </c>
      <c r="E16" s="7" t="s">
        <v>56</v>
      </c>
      <c r="F16" s="9"/>
      <c r="G16" s="10">
        <v>72.33</v>
      </c>
      <c r="H16" s="10">
        <v>72.33</v>
      </c>
      <c r="I16" s="18">
        <v>14</v>
      </c>
      <c r="J16" s="8" t="s">
        <v>16</v>
      </c>
      <c r="K16" s="20"/>
    </row>
    <row r="17" spans="1:11" ht="32.1" customHeight="1">
      <c r="A17" s="12">
        <v>15</v>
      </c>
      <c r="B17" s="13" t="s">
        <v>28</v>
      </c>
      <c r="C17" s="14" t="s">
        <v>57</v>
      </c>
      <c r="D17" s="14" t="s">
        <v>14</v>
      </c>
      <c r="E17" s="15" t="s">
        <v>58</v>
      </c>
      <c r="F17" s="16"/>
      <c r="G17" s="16">
        <v>71.33</v>
      </c>
      <c r="H17" s="16">
        <v>71.33</v>
      </c>
      <c r="I17" s="21">
        <v>15</v>
      </c>
      <c r="J17" s="16" t="s">
        <v>16</v>
      </c>
      <c r="K17" s="11" t="s">
        <v>88</v>
      </c>
    </row>
    <row r="18" spans="1:11" ht="32.1" customHeight="1">
      <c r="A18" s="4">
        <v>16</v>
      </c>
      <c r="B18" s="13" t="s">
        <v>28</v>
      </c>
      <c r="C18" s="14" t="s">
        <v>60</v>
      </c>
      <c r="D18" s="14" t="s">
        <v>14</v>
      </c>
      <c r="E18" s="15" t="s">
        <v>61</v>
      </c>
      <c r="F18" s="16"/>
      <c r="G18" s="16">
        <v>71.33</v>
      </c>
      <c r="H18" s="16">
        <v>71.33</v>
      </c>
      <c r="I18" s="21">
        <v>15</v>
      </c>
      <c r="J18" s="16" t="s">
        <v>23</v>
      </c>
      <c r="K18" s="11" t="s">
        <v>89</v>
      </c>
    </row>
    <row r="19" spans="1:11" ht="32.1" customHeight="1">
      <c r="A19" s="4">
        <v>17</v>
      </c>
      <c r="B19" s="5" t="s">
        <v>28</v>
      </c>
      <c r="C19" s="6" t="s">
        <v>63</v>
      </c>
      <c r="D19" s="6" t="s">
        <v>14</v>
      </c>
      <c r="E19" s="7" t="s">
        <v>64</v>
      </c>
      <c r="F19" s="9"/>
      <c r="G19" s="10">
        <v>70</v>
      </c>
      <c r="H19" s="10">
        <v>70</v>
      </c>
      <c r="I19" s="18">
        <v>17</v>
      </c>
      <c r="J19" s="8" t="s">
        <v>23</v>
      </c>
      <c r="K19" s="20"/>
    </row>
    <row r="20" spans="1:11" ht="32.1" customHeight="1">
      <c r="A20" s="4">
        <v>18</v>
      </c>
      <c r="B20" s="5" t="s">
        <v>28</v>
      </c>
      <c r="C20" s="6" t="s">
        <v>65</v>
      </c>
      <c r="D20" s="6" t="s">
        <v>14</v>
      </c>
      <c r="E20" s="7" t="s">
        <v>66</v>
      </c>
      <c r="F20" s="9"/>
      <c r="G20" s="10">
        <v>69.67</v>
      </c>
      <c r="H20" s="10">
        <v>69.67</v>
      </c>
      <c r="I20" s="18">
        <v>18</v>
      </c>
      <c r="J20" s="8" t="s">
        <v>23</v>
      </c>
      <c r="K20" s="19"/>
    </row>
    <row r="21" spans="1:11" ht="32.1" customHeight="1">
      <c r="A21" s="4">
        <v>19</v>
      </c>
      <c r="B21" s="5" t="s">
        <v>28</v>
      </c>
      <c r="C21" s="6" t="s">
        <v>67</v>
      </c>
      <c r="D21" s="6" t="s">
        <v>14</v>
      </c>
      <c r="E21" s="7" t="s">
        <v>68</v>
      </c>
      <c r="F21" s="9"/>
      <c r="G21" s="10">
        <v>69.33</v>
      </c>
      <c r="H21" s="10">
        <v>69.33</v>
      </c>
      <c r="I21" s="18">
        <v>19</v>
      </c>
      <c r="J21" s="8" t="s">
        <v>23</v>
      </c>
      <c r="K21" s="20"/>
    </row>
    <row r="22" spans="1:11" ht="32.1" customHeight="1">
      <c r="A22" s="4">
        <v>20</v>
      </c>
      <c r="B22" s="5" t="s">
        <v>28</v>
      </c>
      <c r="C22" s="6" t="s">
        <v>69</v>
      </c>
      <c r="D22" s="6" t="s">
        <v>14</v>
      </c>
      <c r="E22" s="7" t="s">
        <v>70</v>
      </c>
      <c r="F22" s="9"/>
      <c r="G22" s="10">
        <v>68.67</v>
      </c>
      <c r="H22" s="10">
        <v>68.67</v>
      </c>
      <c r="I22" s="18">
        <v>20</v>
      </c>
      <c r="J22" s="8" t="s">
        <v>23</v>
      </c>
      <c r="K22" s="19"/>
    </row>
    <row r="23" spans="1:11" ht="32.1" customHeight="1">
      <c r="A23" s="4">
        <v>21</v>
      </c>
      <c r="B23" s="5" t="s">
        <v>28</v>
      </c>
      <c r="C23" s="6" t="s">
        <v>71</v>
      </c>
      <c r="D23" s="6" t="s">
        <v>14</v>
      </c>
      <c r="E23" s="7" t="s">
        <v>72</v>
      </c>
      <c r="F23" s="9"/>
      <c r="G23" s="10">
        <v>68.67</v>
      </c>
      <c r="H23" s="10">
        <v>68.67</v>
      </c>
      <c r="I23" s="18">
        <v>21</v>
      </c>
      <c r="J23" s="8" t="s">
        <v>23</v>
      </c>
      <c r="K23" s="20"/>
    </row>
    <row r="24" spans="1:11" ht="32.1" customHeight="1">
      <c r="A24" s="4">
        <v>22</v>
      </c>
      <c r="B24" s="5" t="s">
        <v>28</v>
      </c>
      <c r="C24" s="6" t="s">
        <v>73</v>
      </c>
      <c r="D24" s="6" t="s">
        <v>14</v>
      </c>
      <c r="E24" s="7" t="s">
        <v>74</v>
      </c>
      <c r="F24" s="9"/>
      <c r="G24" s="8">
        <v>68.33</v>
      </c>
      <c r="H24" s="8">
        <v>68.33</v>
      </c>
      <c r="I24" s="18">
        <v>22</v>
      </c>
      <c r="J24" s="8" t="s">
        <v>23</v>
      </c>
      <c r="K24" s="22"/>
    </row>
    <row r="25" spans="1:11" ht="32.1" customHeight="1">
      <c r="A25" s="4">
        <v>23</v>
      </c>
      <c r="B25" s="5" t="s">
        <v>28</v>
      </c>
      <c r="C25" s="6" t="s">
        <v>75</v>
      </c>
      <c r="D25" s="6" t="s">
        <v>14</v>
      </c>
      <c r="E25" s="7" t="s">
        <v>76</v>
      </c>
      <c r="F25" s="9"/>
      <c r="G25" s="8">
        <v>67.33</v>
      </c>
      <c r="H25" s="8">
        <v>67.33</v>
      </c>
      <c r="I25" s="18">
        <v>23</v>
      </c>
      <c r="J25" s="8" t="s">
        <v>23</v>
      </c>
      <c r="K25" s="20"/>
    </row>
    <row r="26" spans="1:11" ht="32.1" customHeight="1">
      <c r="A26" s="4">
        <v>24</v>
      </c>
      <c r="B26" s="5" t="s">
        <v>28</v>
      </c>
      <c r="C26" s="6" t="s">
        <v>77</v>
      </c>
      <c r="D26" s="6" t="s">
        <v>14</v>
      </c>
      <c r="E26" s="7" t="s">
        <v>78</v>
      </c>
      <c r="F26" s="17"/>
      <c r="G26" s="17">
        <v>66</v>
      </c>
      <c r="H26" s="17">
        <v>66</v>
      </c>
      <c r="I26" s="18">
        <v>24</v>
      </c>
      <c r="J26" s="8" t="s">
        <v>23</v>
      </c>
      <c r="K26" s="19"/>
    </row>
    <row r="27" spans="1:11" ht="32.1" customHeight="1">
      <c r="A27" s="4">
        <v>25</v>
      </c>
      <c r="B27" s="5" t="s">
        <v>28</v>
      </c>
      <c r="C27" s="6" t="s">
        <v>79</v>
      </c>
      <c r="D27" s="6" t="s">
        <v>14</v>
      </c>
      <c r="E27" s="7" t="s">
        <v>80</v>
      </c>
      <c r="F27" s="9"/>
      <c r="G27" s="10">
        <v>65.67</v>
      </c>
      <c r="H27" s="10">
        <v>65.67</v>
      </c>
      <c r="I27" s="18">
        <v>25</v>
      </c>
      <c r="J27" s="8" t="s">
        <v>23</v>
      </c>
      <c r="K27" s="20"/>
    </row>
    <row r="28" spans="1:11" ht="32.1" customHeight="1">
      <c r="A28" s="4">
        <v>26</v>
      </c>
      <c r="B28" s="5" t="s">
        <v>28</v>
      </c>
      <c r="C28" s="6" t="s">
        <v>81</v>
      </c>
      <c r="D28" s="6" t="s">
        <v>14</v>
      </c>
      <c r="E28" s="7" t="s">
        <v>82</v>
      </c>
      <c r="F28" s="9"/>
      <c r="G28" s="10">
        <v>64</v>
      </c>
      <c r="H28" s="10">
        <v>64</v>
      </c>
      <c r="I28" s="18">
        <v>26</v>
      </c>
      <c r="J28" s="8" t="s">
        <v>23</v>
      </c>
      <c r="K28" s="19" t="s">
        <v>83</v>
      </c>
    </row>
    <row r="29" spans="1:11" ht="32.1" customHeight="1">
      <c r="A29" s="4">
        <v>27</v>
      </c>
      <c r="B29" s="5" t="s">
        <v>28</v>
      </c>
      <c r="C29" s="6" t="s">
        <v>84</v>
      </c>
      <c r="D29" s="6" t="s">
        <v>14</v>
      </c>
      <c r="E29" s="7" t="s">
        <v>85</v>
      </c>
      <c r="F29" s="9"/>
      <c r="G29" s="10" t="s">
        <v>86</v>
      </c>
      <c r="H29" s="10" t="s">
        <v>86</v>
      </c>
      <c r="I29" s="18">
        <v>27</v>
      </c>
      <c r="J29" s="8" t="s">
        <v>23</v>
      </c>
      <c r="K29" s="20"/>
    </row>
  </sheetData>
  <sortState ref="A3:K29">
    <sortCondition descending="1" ref="G3:G29"/>
  </sortState>
  <mergeCells count="1">
    <mergeCell ref="A1:K1"/>
  </mergeCells>
  <phoneticPr fontId="13" type="noConversion"/>
  <conditionalFormatting sqref="C6">
    <cfRule type="duplicateValues" dxfId="3" priority="3"/>
  </conditionalFormatting>
  <conditionalFormatting sqref="C13">
    <cfRule type="duplicateValues" dxfId="2" priority="2"/>
  </conditionalFormatting>
  <conditionalFormatting sqref="C21:C29">
    <cfRule type="duplicateValues" dxfId="1" priority="1"/>
  </conditionalFormatting>
  <conditionalFormatting sqref="C14:C20 C7:C12 C3:C5">
    <cfRule type="duplicateValues" dxfId="0" priority="4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总成绩</vt:lpstr>
      <vt:lpstr>文职</vt:lpstr>
      <vt:lpstr>勤务</vt:lpstr>
      <vt:lpstr>总成绩!Print_Titles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dcterms:created xsi:type="dcterms:W3CDTF">2006-09-16T00:00:00Z</dcterms:created>
  <dcterms:modified xsi:type="dcterms:W3CDTF">2024-03-18T01:16:24Z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5C96CC3447184588B7213815A8C65024</vt:lpwstr>
  </property>
  <property fmtid="{D5CDD505-2E9C-101B-9397-08002B2CF9AE}" pid="3" name="KSOProductBuildVer">
    <vt:lpwstr>2052-11.1.0.11636</vt:lpwstr>
  </property>
</Properties>
</file>