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925_6401c081660d0" sheetId="1" r:id="rId1"/>
  </sheets>
  <definedNames>
    <definedName name="_xlnm._FilterDatabase" localSheetId="0" hidden="1">'4925_6401c081660d0'!#REF!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<sst xmlns="http://schemas.openxmlformats.org/spreadsheetml/2006/main" count="50" uniqueCount="50">
  <si>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sz val="16"/>
        <color theme="1"/>
        <rFont val="黑体"/>
        <charset val="134"/>
      </rPr>
      <t>江陵县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黑体"/>
        <charset val="134"/>
      </rPr>
      <t>年事业单位人才引进笔试人员名单</t>
    </r>
  </si>
  <si>
    <t>序号</t>
  </si>
  <si>
    <t>报考号</t>
  </si>
  <si>
    <t>岗位代码</t>
  </si>
  <si>
    <t>岗位名称</t>
  </si>
  <si>
    <t>招聘单位</t>
  </si>
  <si>
    <t>姓名</t>
  </si>
  <si>
    <t>考试科目</t>
  </si>
  <si>
    <t>0105</t>
  </si>
  <si>
    <t>计算机岗</t>
  </si>
  <si>
    <t>县人才发展服务中心</t>
  </si>
  <si>
    <t>刘方</t>
  </si>
  <si>
    <t>公共基础知识和公文写作</t>
  </si>
  <si>
    <t>李俊辉</t>
  </si>
  <si>
    <t>余伟</t>
  </si>
  <si>
    <t>杨朝朝</t>
  </si>
  <si>
    <t>向家富</t>
  </si>
  <si>
    <t>周虎</t>
  </si>
  <si>
    <t>文康欣</t>
  </si>
  <si>
    <t>赵星宇</t>
  </si>
  <si>
    <t>潘飞</t>
  </si>
  <si>
    <t>包刘双</t>
  </si>
  <si>
    <t>夏王敏</t>
  </si>
  <si>
    <t>彭雅静</t>
  </si>
  <si>
    <t>孙虎</t>
  </si>
  <si>
    <t>侯津津</t>
  </si>
  <si>
    <t>汤宇</t>
  </si>
  <si>
    <t>谢东虎</t>
  </si>
  <si>
    <t>蒋春燕</t>
  </si>
  <si>
    <t>杨航</t>
  </si>
  <si>
    <t>王强</t>
  </si>
  <si>
    <t>杨杰</t>
  </si>
  <si>
    <t>徐鼎</t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</si>
  <si>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王梦卉</t>
    </r>
  </si>
  <si>
    <t>瞿子夜</t>
  </si>
  <si>
    <t>罗娜</t>
  </si>
  <si>
    <t>杨诗雨</t>
  </si>
  <si>
    <t>张琼</t>
  </si>
  <si>
    <t>李涛</t>
  </si>
  <si>
    <t>张芮</t>
  </si>
  <si>
    <t>李仁洁</t>
  </si>
  <si>
    <r>
      <rPr>
        <sz val="11"/>
        <rFont val="仿宋_GB2312"/>
        <charset val="134"/>
      </rPr>
      <t>张琛</t>
    </r>
    <r>
      <rPr>
        <sz val="11"/>
        <rFont val="宋体"/>
        <charset val="134"/>
      </rPr>
      <t>旸</t>
    </r>
  </si>
  <si>
    <t>梅红坤</t>
  </si>
  <si>
    <t>饶木昌</t>
  </si>
  <si>
    <t>葛晓薇</t>
  </si>
  <si>
    <t>付淼淼</t>
  </si>
  <si>
    <t>章嘉伟</t>
  </si>
  <si>
    <t>王天麒</t>
  </si>
  <si>
    <t>石贤伟</t>
  </si>
  <si>
    <t>邹柏泉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</si>
</sst>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6" workbookViewId="0">
      <selection activeCell="D3" sqref="D3:D40"/>
    </sheetView>
  </sheetViews>
  <sheetFormatPr defaultColWidth="9" defaultRowHeight="13.5" outlineLevelCol="6"/>
  <cols>
    <col min="1" max="1" width="4.625" style="2" customWidth="1"/>
    <col min="2" max="2" width="24.25" style="2" customWidth="1"/>
    <col min="3" max="3" width="9" style="3"/>
    <col min="4" max="4" width="10.625" style="2" customWidth="1"/>
    <col min="5" max="5" width="22.375" style="2" customWidth="1"/>
    <col min="6" max="6" width="8.625" style="4" customWidth="1"/>
    <col min="7" max="7" width="9" style="5"/>
  </cols>
  <sheetData>
    <row r="1" ht="39" customHeight="1" spans="1:7">
      <c r="A1" s="6" t="s">
        <v>0</v>
      </c>
      <c r="B1" s="6"/>
      <c r="C1" s="6"/>
      <c r="D1" s="6"/>
      <c r="E1" s="6"/>
      <c r="F1" s="6"/>
      <c r="G1" s="6"/>
    </row>
    <row r="2" ht="21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</row>
    <row r="3" ht="17" customHeight="1" spans="1:7">
      <c r="A3" s="10">
        <v>1</v>
      </c>
      <c r="B3" s="11" t="str">
        <f>"61312024022014242310129"</f>
        <v>61312024022014242310129</v>
      </c>
      <c r="C3" s="12" t="s">
        <v>8</v>
      </c>
      <c r="D3" s="13" t="s">
        <v>9</v>
      </c>
      <c r="E3" s="13" t="s">
        <v>10</v>
      </c>
      <c r="F3" s="14" t="s">
        <v>11</v>
      </c>
      <c r="G3" s="15" t="s">
        <v>12</v>
      </c>
    </row>
    <row r="4" ht="17" customHeight="1" spans="1:7">
      <c r="A4" s="10">
        <v>2</v>
      </c>
      <c r="B4" s="11" t="str">
        <f>"6131202402191610496590"</f>
        <v>6131202402191610496590</v>
      </c>
      <c r="C4" s="12"/>
      <c r="D4" s="10"/>
      <c r="E4" s="16"/>
      <c r="F4" s="14" t="s">
        <v>13</v>
      </c>
      <c r="G4" s="15"/>
    </row>
    <row r="5" ht="17" customHeight="1" spans="1:7">
      <c r="A5" s="10">
        <v>3</v>
      </c>
      <c r="B5" s="11" t="str">
        <f>"6131202402191550196448"</f>
        <v>6131202402191550196448</v>
      </c>
      <c r="C5" s="12"/>
      <c r="D5" s="10"/>
      <c r="E5" s="16"/>
      <c r="F5" s="14" t="s">
        <v>14</v>
      </c>
      <c r="G5" s="15"/>
    </row>
    <row r="6" ht="17" customHeight="1" spans="1:7">
      <c r="A6" s="10">
        <v>4</v>
      </c>
      <c r="B6" s="11" t="str">
        <f>"6131202402182306562905"</f>
        <v>6131202402182306562905</v>
      </c>
      <c r="C6" s="12"/>
      <c r="D6" s="10"/>
      <c r="E6" s="16"/>
      <c r="F6" s="14" t="s">
        <v>15</v>
      </c>
      <c r="G6" s="15"/>
    </row>
    <row r="7" ht="17" customHeight="1" spans="1:7">
      <c r="A7" s="10">
        <v>5</v>
      </c>
      <c r="B7" s="11" t="str">
        <f>"6131202402172051321172"</f>
        <v>6131202402172051321172</v>
      </c>
      <c r="C7" s="12"/>
      <c r="D7" s="10"/>
      <c r="E7" s="16"/>
      <c r="F7" s="14" t="s">
        <v>16</v>
      </c>
      <c r="G7" s="15"/>
    </row>
    <row r="8" ht="17" customHeight="1" spans="1:7">
      <c r="A8" s="10">
        <v>6</v>
      </c>
      <c r="B8" s="11" t="str">
        <f>"613120240214142735789"</f>
        <v>613120240214142735789</v>
      </c>
      <c r="C8" s="12"/>
      <c r="D8" s="10"/>
      <c r="E8" s="16"/>
      <c r="F8" s="14" t="s">
        <v>17</v>
      </c>
      <c r="G8" s="15"/>
    </row>
    <row r="9" ht="17" customHeight="1" spans="1:7">
      <c r="A9" s="10">
        <v>7</v>
      </c>
      <c r="B9" s="11" t="str">
        <f>"613120240216092106930"</f>
        <v>613120240216092106930</v>
      </c>
      <c r="C9" s="12"/>
      <c r="D9" s="10"/>
      <c r="E9" s="16"/>
      <c r="F9" s="14" t="s">
        <v>18</v>
      </c>
      <c r="G9" s="15"/>
    </row>
    <row r="10" ht="17" customHeight="1" spans="1:7">
      <c r="A10" s="10">
        <v>8</v>
      </c>
      <c r="B10" s="11" t="str">
        <f>"6131202402161919311004"</f>
        <v>6131202402161919311004</v>
      </c>
      <c r="C10" s="12"/>
      <c r="D10" s="10"/>
      <c r="E10" s="16"/>
      <c r="F10" s="17" t="s">
        <v>19</v>
      </c>
      <c r="G10" s="15"/>
    </row>
    <row r="11" ht="17" customHeight="1" spans="1:7">
      <c r="A11" s="10">
        <v>9</v>
      </c>
      <c r="B11" s="11" t="str">
        <f>"613120240209153431507"</f>
        <v>613120240209153431507</v>
      </c>
      <c r="C11" s="12"/>
      <c r="D11" s="10"/>
      <c r="E11" s="16"/>
      <c r="F11" s="14" t="s">
        <v>20</v>
      </c>
      <c r="G11" s="15"/>
    </row>
    <row r="12" ht="17" customHeight="1" spans="1:7">
      <c r="A12" s="10">
        <v>10</v>
      </c>
      <c r="B12" s="11" t="str">
        <f>"613120240208091324244"</f>
        <v>613120240208091324244</v>
      </c>
      <c r="C12" s="12"/>
      <c r="D12" s="10"/>
      <c r="E12" s="16"/>
      <c r="F12" s="14" t="s">
        <v>21</v>
      </c>
      <c r="G12" s="15"/>
    </row>
    <row r="13" ht="17" customHeight="1" spans="1:7">
      <c r="A13" s="10">
        <v>11</v>
      </c>
      <c r="B13" s="11" t="str">
        <f>"613120240207200242214"</f>
        <v>613120240207200242214</v>
      </c>
      <c r="C13" s="12"/>
      <c r="D13" s="10"/>
      <c r="E13" s="16"/>
      <c r="F13" s="14" t="s">
        <v>22</v>
      </c>
      <c r="G13" s="15"/>
    </row>
    <row r="14" ht="17" customHeight="1" spans="1:7">
      <c r="A14" s="10">
        <v>12</v>
      </c>
      <c r="B14" s="11" t="str">
        <f>"613120240207090628180"</f>
        <v>613120240207090628180</v>
      </c>
      <c r="C14" s="12"/>
      <c r="D14" s="10"/>
      <c r="E14" s="16"/>
      <c r="F14" s="14" t="s">
        <v>23</v>
      </c>
      <c r="G14" s="15"/>
    </row>
    <row r="15" ht="17" customHeight="1" spans="1:7">
      <c r="A15" s="10">
        <v>13</v>
      </c>
      <c r="B15" s="11" t="str">
        <f>"6131202402191628376702"</f>
        <v>6131202402191628376702</v>
      </c>
      <c r="C15" s="12"/>
      <c r="D15" s="10"/>
      <c r="E15" s="16"/>
      <c r="F15" s="14" t="s">
        <v>24</v>
      </c>
      <c r="G15" s="15"/>
    </row>
    <row r="16" ht="17" customHeight="1" spans="1:7">
      <c r="A16" s="10">
        <v>14</v>
      </c>
      <c r="B16" s="11" t="str">
        <f>"61312024022017464010940"</f>
        <v>61312024022017464010940</v>
      </c>
      <c r="C16" s="12"/>
      <c r="D16" s="10"/>
      <c r="E16" s="16"/>
      <c r="F16" s="14" t="s">
        <v>25</v>
      </c>
      <c r="G16" s="15"/>
    </row>
    <row r="17" ht="17" customHeight="1" spans="1:7">
      <c r="A17" s="10">
        <v>15</v>
      </c>
      <c r="B17" s="11" t="str">
        <f>"61312024022119254413848"</f>
        <v>61312024022119254413848</v>
      </c>
      <c r="C17" s="12"/>
      <c r="D17" s="10"/>
      <c r="E17" s="16"/>
      <c r="F17" s="14" t="s">
        <v>26</v>
      </c>
      <c r="G17" s="15"/>
    </row>
    <row r="18" ht="17" customHeight="1" spans="1:7">
      <c r="A18" s="10">
        <v>16</v>
      </c>
      <c r="B18" s="11" t="str">
        <f>"6131202402201324079896"</f>
        <v>6131202402201324079896</v>
      </c>
      <c r="C18" s="12"/>
      <c r="D18" s="10"/>
      <c r="E18" s="16"/>
      <c r="F18" s="18" t="s">
        <v>27</v>
      </c>
      <c r="G18" s="15"/>
    </row>
    <row r="19" ht="17" customHeight="1" spans="1:7">
      <c r="A19" s="10">
        <v>17</v>
      </c>
      <c r="B19" s="11" t="str">
        <f>"61312024022310045817250"</f>
        <v>61312024022310045817250</v>
      </c>
      <c r="C19" s="12"/>
      <c r="D19" s="10"/>
      <c r="E19" s="16"/>
      <c r="F19" s="14" t="s">
        <v>28</v>
      </c>
      <c r="G19" s="15"/>
    </row>
    <row r="20" ht="17" customHeight="1" spans="1:7">
      <c r="A20" s="10">
        <v>18</v>
      </c>
      <c r="B20" s="11" t="str">
        <f>"61312024022221310316684"</f>
        <v>61312024022221310316684</v>
      </c>
      <c r="C20" s="12"/>
      <c r="D20" s="10"/>
      <c r="E20" s="16"/>
      <c r="F20" s="14" t="s">
        <v>29</v>
      </c>
      <c r="G20" s="15"/>
    </row>
    <row r="21" ht="17" customHeight="1" spans="1:7">
      <c r="A21" s="10">
        <v>19</v>
      </c>
      <c r="B21" s="11" t="str">
        <f>"61312024022310400717373"</f>
        <v>61312024022310400717373</v>
      </c>
      <c r="C21" s="12"/>
      <c r="D21" s="10"/>
      <c r="E21" s="16"/>
      <c r="F21" s="14" t="s">
        <v>30</v>
      </c>
      <c r="G21" s="15"/>
    </row>
    <row r="22" ht="17" customHeight="1" spans="1:7">
      <c r="A22" s="10">
        <v>20</v>
      </c>
      <c r="B22" s="11" t="str">
        <f>"61312024022312033117596"</f>
        <v>61312024022312033117596</v>
      </c>
      <c r="C22" s="12"/>
      <c r="D22" s="10"/>
      <c r="E22" s="16"/>
      <c r="F22" s="14" t="s">
        <v>31</v>
      </c>
      <c r="G22" s="15"/>
    </row>
    <row r="23" ht="17" customHeight="1" spans="1:7">
      <c r="A23" s="10">
        <v>21</v>
      </c>
      <c r="B23" s="11" t="str">
        <f>"6131202402181932342563"</f>
        <v>6131202402181932342563</v>
      </c>
      <c r="C23" s="12"/>
      <c r="D23" s="10"/>
      <c r="E23" s="16"/>
      <c r="F23" s="14" t="s">
        <v>32</v>
      </c>
      <c r="G23" s="15"/>
    </row>
    <row r="24" ht="17" customHeight="1" spans="1:7">
      <c r="A24" s="10">
        <v>22</v>
      </c>
      <c r="B24" s="11" t="str">
        <f>"61312024022419193920665"</f>
        <v>61312024022419193920665</v>
      </c>
      <c r="C24" s="12"/>
      <c r="D24" s="10"/>
      <c r="E24" s="16"/>
      <c r="F24" s="19" t="s">
        <v>33</v>
      </c>
      <c r="G24" s="15"/>
    </row>
    <row r="25" ht="17" customHeight="1" spans="1:7">
      <c r="A25" s="10">
        <v>23</v>
      </c>
      <c r="B25" s="11" t="str">
        <f>"61312024022500034821305"</f>
        <v>61312024022500034821305</v>
      </c>
      <c r="C25" s="12"/>
      <c r="D25" s="10"/>
      <c r="E25" s="16"/>
      <c r="F25" s="14" t="s">
        <v>34</v>
      </c>
      <c r="G25" s="15"/>
    </row>
    <row r="26" s="1" customFormat="1" ht="17" customHeight="1" spans="1:7">
      <c r="A26" s="10">
        <v>24</v>
      </c>
      <c r="B26" s="19" t="str">
        <f>"61312024022513362122389"</f>
        <v>61312024022513362122389</v>
      </c>
      <c r="C26" s="20"/>
      <c r="D26" s="21"/>
      <c r="E26" s="22"/>
      <c r="F26" s="14" t="s">
        <v>35</v>
      </c>
      <c r="G26" s="23"/>
    </row>
    <row r="27" ht="17" customHeight="1" spans="1:7">
      <c r="A27" s="10">
        <v>25</v>
      </c>
      <c r="B27" s="11" t="str">
        <f>"61312024022514520422762"</f>
        <v>61312024022514520422762</v>
      </c>
      <c r="C27" s="12"/>
      <c r="D27" s="10"/>
      <c r="E27" s="16"/>
      <c r="F27" s="14" t="s">
        <v>36</v>
      </c>
      <c r="G27" s="15"/>
    </row>
    <row r="28" ht="17" customHeight="1" spans="1:7">
      <c r="A28" s="10">
        <v>26</v>
      </c>
      <c r="B28" s="11" t="str">
        <f>"61312024022521465923522"</f>
        <v>61312024022521465923522</v>
      </c>
      <c r="C28" s="12"/>
      <c r="D28" s="10"/>
      <c r="E28" s="16"/>
      <c r="F28" s="14" t="s">
        <v>37</v>
      </c>
      <c r="G28" s="15"/>
    </row>
    <row r="29" ht="17" customHeight="1" spans="1:7">
      <c r="A29" s="10">
        <v>27</v>
      </c>
      <c r="B29" s="11" t="str">
        <f>"61312024022416083620319"</f>
        <v>61312024022416083620319</v>
      </c>
      <c r="C29" s="12"/>
      <c r="D29" s="10"/>
      <c r="E29" s="16"/>
      <c r="F29" s="14" t="s">
        <v>38</v>
      </c>
      <c r="G29" s="15"/>
    </row>
    <row r="30" ht="17" customHeight="1" spans="1:7">
      <c r="A30" s="10">
        <v>28</v>
      </c>
      <c r="B30" s="11" t="str">
        <f>"61312024022415452120270"</f>
        <v>61312024022415452120270</v>
      </c>
      <c r="C30" s="12"/>
      <c r="D30" s="10"/>
      <c r="E30" s="16"/>
      <c r="F30" s="14" t="s">
        <v>39</v>
      </c>
      <c r="G30" s="15"/>
    </row>
    <row r="31" ht="17" customHeight="1" spans="1:7">
      <c r="A31" s="10">
        <v>29</v>
      </c>
      <c r="B31" s="11" t="str">
        <f>"61312024022621473624644"</f>
        <v>61312024022621473624644</v>
      </c>
      <c r="C31" s="12"/>
      <c r="D31" s="10"/>
      <c r="E31" s="16"/>
      <c r="F31" s="14" t="s">
        <v>40</v>
      </c>
      <c r="G31" s="15"/>
    </row>
    <row r="32" ht="17" customHeight="1" spans="1:7">
      <c r="A32" s="10">
        <v>30</v>
      </c>
      <c r="B32" s="11" t="str">
        <f>"61312024022713113724988"</f>
        <v>61312024022713113724988</v>
      </c>
      <c r="C32" s="12"/>
      <c r="D32" s="10"/>
      <c r="E32" s="16"/>
      <c r="F32" s="14" t="s">
        <v>41</v>
      </c>
      <c r="G32" s="15"/>
    </row>
    <row r="33" ht="17" customHeight="1" spans="1:7">
      <c r="A33" s="10">
        <v>31</v>
      </c>
      <c r="B33" s="11" t="str">
        <f>"61312024022711512724935"</f>
        <v>61312024022711512724935</v>
      </c>
      <c r="C33" s="12"/>
      <c r="D33" s="10"/>
      <c r="E33" s="16"/>
      <c r="F33" s="14" t="s">
        <v>42</v>
      </c>
      <c r="G33" s="15"/>
    </row>
    <row r="34" ht="17" customHeight="1" spans="1:7">
      <c r="A34" s="10">
        <v>32</v>
      </c>
      <c r="B34" s="11" t="str">
        <f>"6131202402192231348276"</f>
        <v>6131202402192231348276</v>
      </c>
      <c r="C34" s="12"/>
      <c r="D34" s="10"/>
      <c r="E34" s="16"/>
      <c r="F34" s="18" t="s">
        <v>43</v>
      </c>
      <c r="G34" s="15"/>
    </row>
    <row r="35" ht="17" customHeight="1" spans="1:7">
      <c r="A35" s="10">
        <v>33</v>
      </c>
      <c r="B35" s="11" t="str">
        <f>"61312024022800231225377"</f>
        <v>61312024022800231225377</v>
      </c>
      <c r="C35" s="12"/>
      <c r="D35" s="10"/>
      <c r="E35" s="16"/>
      <c r="F35" s="14" t="s">
        <v>44</v>
      </c>
      <c r="G35" s="15"/>
    </row>
    <row r="36" ht="17" customHeight="1" spans="1:7">
      <c r="A36" s="10">
        <v>34</v>
      </c>
      <c r="B36" s="11" t="str">
        <f>"61312024022623100324711"</f>
        <v>61312024022623100324711</v>
      </c>
      <c r="C36" s="12"/>
      <c r="D36" s="10"/>
      <c r="E36" s="16"/>
      <c r="F36" s="14" t="s">
        <v>45</v>
      </c>
      <c r="G36" s="15"/>
    </row>
    <row r="37" ht="17" customHeight="1" spans="1:7">
      <c r="A37" s="10">
        <v>35</v>
      </c>
      <c r="B37" s="11" t="str">
        <f>"61312024022622563124700"</f>
        <v>61312024022622563124700</v>
      </c>
      <c r="C37" s="12"/>
      <c r="D37" s="10"/>
      <c r="E37" s="16"/>
      <c r="F37" s="14" t="s">
        <v>46</v>
      </c>
      <c r="G37" s="15"/>
    </row>
    <row r="38" ht="17" customHeight="1" spans="1:7">
      <c r="A38" s="10">
        <v>36</v>
      </c>
      <c r="B38" s="11" t="str">
        <f>"61312024022915291126388"</f>
        <v>61312024022915291126388</v>
      </c>
      <c r="C38" s="12"/>
      <c r="D38" s="10"/>
      <c r="E38" s="16"/>
      <c r="F38" s="14" t="s">
        <v>47</v>
      </c>
      <c r="G38" s="15"/>
    </row>
    <row r="39" ht="17" customHeight="1" spans="1:7">
      <c r="A39" s="10">
        <v>37</v>
      </c>
      <c r="B39" s="11" t="str">
        <f>"61312024022919420926586"</f>
        <v>61312024022919420926586</v>
      </c>
      <c r="C39" s="12"/>
      <c r="D39" s="10"/>
      <c r="E39" s="16"/>
      <c r="F39" s="14" t="s">
        <v>48</v>
      </c>
      <c r="G39" s="15"/>
    </row>
    <row r="40" ht="15" spans="1:7">
      <c r="A40" s="10">
        <v>38</v>
      </c>
      <c r="B40" s="11" t="str">
        <f>"61312024030111013627871"</f>
        <v>61312024030111013627871</v>
      </c>
      <c r="C40" s="12"/>
      <c r="D40" s="10"/>
      <c r="E40" s="16"/>
      <c r="F40" s="14" t="s">
        <v>49</v>
      </c>
      <c r="G40" s="15"/>
    </row>
  </sheetData>
  <mergeCells count="5">
    <mergeCell ref="A1:G1"/>
    <mergeCell ref="C3:C40"/>
    <mergeCell ref="D3:D40"/>
    <mergeCell ref="E3:E40"/>
    <mergeCell ref="G3:G40"/>
  </mergeCells>
  <pageMargins left="0.7" right="0.393055555555556" top="0.78680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4925_6401c081660d0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zyq</cp:lastModifiedBy>
  <dcterms:created xsi:type="dcterms:W3CDTF">2023-03-03T09:43:00Z</dcterms:created>
  <dcterms:modified xsi:type="dcterms:W3CDTF">2024-03-20T00:46:58Z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DD3C7A09382C40AD86EE3DDD103267E6_13</vt:lpwstr>
  </property>
  <property fmtid="{D5CDD505-2E9C-101B-9397-08002B2CF9AE}" pid="3" name="KSOProductBuildVer">
    <vt:lpwstr>2052-12.1.0.16388</vt:lpwstr>
  </property>
</Properties>
</file>