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HuaweiMoveData\Users\ZHANGAN\Desktop\总部竞聘（确定）\"/>
    </mc:Choice>
  </mc:AlternateContent>
  <bookViews>
    <workbookView xWindow="-111" yWindow="-111" windowWidth="19423" windowHeight="10423" firstSheet="1" activeTab="1"/>
  </bookViews>
  <sheets>
    <sheet name="《中国铁建股份有限公司部门岗位配置表》" sheetId="3" r:id="rId1"/>
    <sheet name="《中国铁建总部员工公开竞聘岗位编制表》" sheetId="4" r:id="rId2"/>
  </sheets>
  <definedNames>
    <definedName name="_xlnm._FilterDatabase" localSheetId="0" hidden="1">《中国铁建股份有限公司部门岗位配置表》!$B$2:$K$252</definedName>
    <definedName name="_xlnm.Print_Titles" localSheetId="0">《中国铁建股份有限公司部门岗位配置表》!$1:$2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2" i="3" l="1"/>
  <c r="E125" i="3"/>
  <c r="E246" i="3"/>
  <c r="E247" i="3"/>
  <c r="E248" i="3"/>
  <c r="E249" i="3"/>
  <c r="E250" i="3"/>
  <c r="E245" i="3"/>
  <c r="E241" i="3"/>
  <c r="E242" i="3"/>
  <c r="E243" i="3"/>
  <c r="E240" i="3"/>
  <c r="E231" i="3"/>
  <c r="E232" i="3"/>
  <c r="E233" i="3"/>
  <c r="E234" i="3"/>
  <c r="E235" i="3"/>
  <c r="E236" i="3"/>
  <c r="E237" i="3"/>
  <c r="E238" i="3"/>
  <c r="E230" i="3"/>
  <c r="E224" i="3"/>
  <c r="E225" i="3"/>
  <c r="E226" i="3"/>
  <c r="E227" i="3"/>
  <c r="E228" i="3"/>
  <c r="E223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09" i="3"/>
  <c r="E207" i="3"/>
  <c r="E206" i="3"/>
  <c r="E200" i="3"/>
  <c r="E201" i="3"/>
  <c r="E202" i="3"/>
  <c r="E203" i="3"/>
  <c r="E204" i="3"/>
  <c r="E205" i="3"/>
  <c r="E190" i="3"/>
  <c r="E191" i="3"/>
  <c r="E192" i="3"/>
  <c r="E193" i="3"/>
  <c r="E194" i="3"/>
  <c r="E195" i="3"/>
  <c r="E196" i="3"/>
  <c r="E197" i="3"/>
  <c r="E198" i="3"/>
  <c r="E189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72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49" i="3"/>
  <c r="E148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26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11" i="3"/>
  <c r="E110" i="3"/>
  <c r="E99" i="3"/>
  <c r="E100" i="3"/>
  <c r="E101" i="3"/>
  <c r="E102" i="3"/>
  <c r="E103" i="3"/>
  <c r="E104" i="3"/>
  <c r="E105" i="3"/>
  <c r="E106" i="3"/>
  <c r="E107" i="3"/>
  <c r="E108" i="3"/>
  <c r="E109" i="3"/>
  <c r="E98" i="3"/>
  <c r="E88" i="3"/>
  <c r="E89" i="3"/>
  <c r="E90" i="3"/>
  <c r="E91" i="3"/>
  <c r="E92" i="3"/>
  <c r="E93" i="3"/>
  <c r="E94" i="3"/>
  <c r="E95" i="3"/>
  <c r="E96" i="3"/>
  <c r="E87" i="3"/>
  <c r="E86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68" i="3"/>
  <c r="E67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53" i="3"/>
  <c r="E52" i="3"/>
  <c r="E40" i="3"/>
  <c r="E41" i="3"/>
  <c r="E42" i="3"/>
  <c r="E43" i="3"/>
  <c r="E44" i="3"/>
  <c r="E45" i="3"/>
  <c r="E46" i="3"/>
  <c r="E47" i="3"/>
  <c r="E48" i="3"/>
  <c r="E49" i="3"/>
  <c r="E50" i="3"/>
  <c r="E51" i="3"/>
  <c r="E39" i="3"/>
  <c r="E38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21" i="3"/>
  <c r="E20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3" i="3"/>
  <c r="F38" i="3"/>
  <c r="G38" i="3"/>
  <c r="H38" i="3"/>
  <c r="I38" i="3"/>
  <c r="J38" i="3"/>
  <c r="K38" i="3"/>
  <c r="F20" i="3"/>
  <c r="E251" i="3" l="1"/>
  <c r="K251" i="3"/>
  <c r="J251" i="3"/>
  <c r="I251" i="3"/>
  <c r="H251" i="3"/>
  <c r="F251" i="3"/>
  <c r="K244" i="3"/>
  <c r="J244" i="3"/>
  <c r="I244" i="3"/>
  <c r="H244" i="3"/>
  <c r="G244" i="3"/>
  <c r="F244" i="3"/>
  <c r="K239" i="3"/>
  <c r="J239" i="3"/>
  <c r="I239" i="3"/>
  <c r="H239" i="3"/>
  <c r="G239" i="3"/>
  <c r="F239" i="3"/>
  <c r="K229" i="3"/>
  <c r="J229" i="3"/>
  <c r="I229" i="3"/>
  <c r="H229" i="3"/>
  <c r="G229" i="3"/>
  <c r="F229" i="3"/>
  <c r="K222" i="3"/>
  <c r="J222" i="3"/>
  <c r="I222" i="3"/>
  <c r="H222" i="3"/>
  <c r="G222" i="3"/>
  <c r="F222" i="3"/>
  <c r="K208" i="3"/>
  <c r="J208" i="3"/>
  <c r="I208" i="3"/>
  <c r="H208" i="3"/>
  <c r="G208" i="3"/>
  <c r="F208" i="3"/>
  <c r="K199" i="3"/>
  <c r="J199" i="3"/>
  <c r="I199" i="3"/>
  <c r="H199" i="3"/>
  <c r="G199" i="3"/>
  <c r="F199" i="3"/>
  <c r="K188" i="3"/>
  <c r="J188" i="3"/>
  <c r="I188" i="3"/>
  <c r="H188" i="3"/>
  <c r="G188" i="3"/>
  <c r="F188" i="3"/>
  <c r="K171" i="3"/>
  <c r="J171" i="3"/>
  <c r="I171" i="3"/>
  <c r="H171" i="3"/>
  <c r="G171" i="3"/>
  <c r="G252" i="3" s="1"/>
  <c r="F171" i="3"/>
  <c r="K148" i="3"/>
  <c r="J148" i="3"/>
  <c r="I148" i="3"/>
  <c r="H148" i="3"/>
  <c r="G148" i="3"/>
  <c r="F148" i="3"/>
  <c r="K125" i="3"/>
  <c r="J125" i="3"/>
  <c r="I125" i="3"/>
  <c r="H125" i="3"/>
  <c r="G125" i="3"/>
  <c r="F125" i="3"/>
  <c r="K110" i="3"/>
  <c r="J110" i="3"/>
  <c r="I110" i="3"/>
  <c r="H110" i="3"/>
  <c r="G110" i="3"/>
  <c r="F110" i="3"/>
  <c r="K97" i="3"/>
  <c r="J97" i="3"/>
  <c r="I97" i="3"/>
  <c r="H97" i="3"/>
  <c r="G97" i="3"/>
  <c r="F97" i="3"/>
  <c r="K86" i="3"/>
  <c r="J86" i="3"/>
  <c r="I86" i="3"/>
  <c r="H86" i="3"/>
  <c r="G86" i="3"/>
  <c r="F86" i="3"/>
  <c r="K67" i="3"/>
  <c r="J67" i="3"/>
  <c r="I67" i="3"/>
  <c r="H67" i="3"/>
  <c r="G67" i="3"/>
  <c r="F67" i="3"/>
  <c r="K52" i="3"/>
  <c r="J52" i="3"/>
  <c r="I52" i="3"/>
  <c r="H52" i="3"/>
  <c r="G52" i="3"/>
  <c r="F52" i="3"/>
  <c r="K20" i="3"/>
  <c r="J20" i="3"/>
  <c r="I20" i="3"/>
  <c r="H20" i="3"/>
  <c r="G20" i="3"/>
  <c r="H252" i="3" l="1"/>
  <c r="K252" i="3"/>
  <c r="I252" i="3"/>
  <c r="J252" i="3"/>
  <c r="E252" i="3"/>
  <c r="E229" i="3"/>
  <c r="E239" i="3"/>
  <c r="E97" i="3"/>
  <c r="E222" i="3"/>
  <c r="E171" i="3"/>
  <c r="E244" i="3"/>
  <c r="E208" i="3"/>
  <c r="E199" i="3"/>
  <c r="E188" i="3"/>
  <c r="E253" i="3" l="1"/>
  <c r="I253" i="3" l="1"/>
  <c r="G253" i="3"/>
  <c r="H253" i="3"/>
  <c r="J253" i="3"/>
  <c r="F253" i="3"/>
  <c r="K253" i="3"/>
</calcChain>
</file>

<file path=xl/sharedStrings.xml><?xml version="1.0" encoding="utf-8"?>
<sst xmlns="http://schemas.openxmlformats.org/spreadsheetml/2006/main" count="955" uniqueCount="578">
  <si>
    <t>中国铁建股份有限公司部门岗位配置表</t>
    <phoneticPr fontId="1" type="noConversion"/>
  </si>
  <si>
    <t>部门名称</t>
    <phoneticPr fontId="1" type="noConversion"/>
  </si>
  <si>
    <t>处室名称</t>
    <phoneticPr fontId="1" type="noConversion"/>
  </si>
  <si>
    <t>岗位名称</t>
    <phoneticPr fontId="1" type="noConversion"/>
  </si>
  <si>
    <t>编制</t>
    <phoneticPr fontId="1" type="noConversion"/>
  </si>
  <si>
    <t>总经理</t>
    <phoneticPr fontId="1" type="noConversion"/>
  </si>
  <si>
    <t>业务总经理</t>
    <phoneticPr fontId="1" type="noConversion"/>
  </si>
  <si>
    <t>高级经理</t>
    <phoneticPr fontId="1" type="noConversion"/>
  </si>
  <si>
    <t>经理</t>
    <phoneticPr fontId="1" type="noConversion"/>
  </si>
  <si>
    <t>主管</t>
    <phoneticPr fontId="1" type="noConversion"/>
  </si>
  <si>
    <t>发展改革部</t>
    <phoneticPr fontId="1" type="noConversion"/>
  </si>
  <si>
    <t>副总经理（战略规划）</t>
    <phoneticPr fontId="1" type="noConversion"/>
  </si>
  <si>
    <t>副总经理（改革）</t>
    <phoneticPr fontId="1" type="noConversion"/>
  </si>
  <si>
    <t>副总经理（企业综合、计划考核）</t>
    <phoneticPr fontId="1" type="noConversion"/>
  </si>
  <si>
    <t>战略规划处</t>
    <phoneticPr fontId="1" type="noConversion"/>
  </si>
  <si>
    <t>战略管理岗</t>
    <phoneticPr fontId="1" type="noConversion"/>
  </si>
  <si>
    <t>战略规划岗</t>
    <phoneticPr fontId="1" type="noConversion"/>
  </si>
  <si>
    <t>产业规划管理岗</t>
    <phoneticPr fontId="1" type="noConversion"/>
  </si>
  <si>
    <t>改革处</t>
    <phoneticPr fontId="1" type="noConversion"/>
  </si>
  <si>
    <t>改革管理岗</t>
    <phoneticPr fontId="1" type="noConversion"/>
  </si>
  <si>
    <t>管理提升岗</t>
    <phoneticPr fontId="1" type="noConversion"/>
  </si>
  <si>
    <t>改革推进岗</t>
  </si>
  <si>
    <t>企业管理处</t>
    <phoneticPr fontId="1" type="noConversion"/>
  </si>
  <si>
    <t>企业管理岗</t>
    <phoneticPr fontId="1" type="noConversion"/>
  </si>
  <si>
    <t>计划考核处</t>
    <phoneticPr fontId="1" type="noConversion"/>
  </si>
  <si>
    <t>计划考核岗</t>
    <phoneticPr fontId="1" type="noConversion"/>
  </si>
  <si>
    <t>计划统计岗</t>
    <phoneticPr fontId="1" type="noConversion"/>
  </si>
  <si>
    <t>业绩考核岗</t>
    <phoneticPr fontId="1" type="noConversion"/>
  </si>
  <si>
    <t>小计</t>
    <phoneticPr fontId="1" type="noConversion"/>
  </si>
  <si>
    <t>副总经理（科技创新）</t>
    <phoneticPr fontId="1" type="noConversion"/>
  </si>
  <si>
    <t>副总经理（科研）</t>
    <phoneticPr fontId="1" type="noConversion"/>
  </si>
  <si>
    <t>副总经理（数字化、项目管理）</t>
    <phoneticPr fontId="1" type="noConversion"/>
  </si>
  <si>
    <t>科创管理岗</t>
    <phoneticPr fontId="1" type="noConversion"/>
  </si>
  <si>
    <t>创新建设岗</t>
    <phoneticPr fontId="1" type="noConversion"/>
  </si>
  <si>
    <t>学会事务岗</t>
    <phoneticPr fontId="1" type="noConversion"/>
  </si>
  <si>
    <t>知识产权岗</t>
    <phoneticPr fontId="1" type="noConversion"/>
  </si>
  <si>
    <t>科研管理岗</t>
    <phoneticPr fontId="1" type="noConversion"/>
  </si>
  <si>
    <t>科研项目管理岗</t>
    <phoneticPr fontId="1" type="noConversion"/>
  </si>
  <si>
    <t>科研事务岗</t>
    <phoneticPr fontId="1" type="noConversion"/>
  </si>
  <si>
    <t>数字化处</t>
    <phoneticPr fontId="1" type="noConversion"/>
  </si>
  <si>
    <t>数字化建设岗</t>
  </si>
  <si>
    <t>数字化规划岗</t>
  </si>
  <si>
    <t>数字化综合岗</t>
  </si>
  <si>
    <t>项目管理处</t>
    <phoneticPr fontId="1" type="noConversion"/>
  </si>
  <si>
    <t>项目管理岗</t>
    <phoneticPr fontId="1" type="noConversion"/>
  </si>
  <si>
    <t>平台管理岗</t>
    <phoneticPr fontId="1" type="noConversion"/>
  </si>
  <si>
    <t>网信安全岗</t>
  </si>
  <si>
    <t>经营部</t>
  </si>
  <si>
    <t>总经理</t>
  </si>
  <si>
    <t>副总经理（市场开发）</t>
  </si>
  <si>
    <t>副总经理（投标管理、经营综合）</t>
  </si>
  <si>
    <t>副总经理（新兴业务）</t>
    <phoneticPr fontId="1" type="noConversion"/>
  </si>
  <si>
    <t>市场开发处</t>
  </si>
  <si>
    <t>市场开发岗</t>
  </si>
  <si>
    <t>市场综合岗</t>
  </si>
  <si>
    <t>投标管理处</t>
  </si>
  <si>
    <t>投标管理岗</t>
  </si>
  <si>
    <t>投标综合岗</t>
  </si>
  <si>
    <t>经营综合处</t>
  </si>
  <si>
    <t>经营综合岗</t>
  </si>
  <si>
    <t>经营事务岗</t>
  </si>
  <si>
    <t>新兴业务处</t>
    <phoneticPr fontId="1" type="noConversion"/>
  </si>
  <si>
    <t>新兴业务管理岗</t>
    <phoneticPr fontId="1" type="noConversion"/>
  </si>
  <si>
    <t>新兴业务研究岗</t>
    <phoneticPr fontId="1" type="noConversion"/>
  </si>
  <si>
    <t>新兴业务统筹岗</t>
    <phoneticPr fontId="1" type="noConversion"/>
  </si>
  <si>
    <t>副总经理（生产技术、成本管理）</t>
  </si>
  <si>
    <t>副总经理（资产运营）</t>
  </si>
  <si>
    <t>副总经理（供应链管理）</t>
  </si>
  <si>
    <t>生产技术处</t>
  </si>
  <si>
    <t>生产管理岗</t>
  </si>
  <si>
    <t>生产综合岗</t>
  </si>
  <si>
    <t>技术管理岗</t>
  </si>
  <si>
    <t>成本管理处</t>
  </si>
  <si>
    <t>成本管理岗</t>
  </si>
  <si>
    <t>成本管控岗</t>
    <phoneticPr fontId="1" type="noConversion"/>
  </si>
  <si>
    <t>经济合同管理岗</t>
  </si>
  <si>
    <t>资产运营岗</t>
  </si>
  <si>
    <t>产业运营岗</t>
  </si>
  <si>
    <t>供应链管理处</t>
  </si>
  <si>
    <t>供应链管理岗</t>
  </si>
  <si>
    <t>设备管理岗</t>
  </si>
  <si>
    <t>物资管理岗</t>
  </si>
  <si>
    <t>供应链综合岗</t>
    <phoneticPr fontId="1" type="noConversion"/>
  </si>
  <si>
    <t>投资开发部</t>
  </si>
  <si>
    <t>副总经理（投资评估、投资管理）</t>
  </si>
  <si>
    <t>副总经理（产权资产）</t>
  </si>
  <si>
    <t>副总经理（房地产）</t>
  </si>
  <si>
    <t>投资评估处</t>
  </si>
  <si>
    <t>投资评估管理岗</t>
  </si>
  <si>
    <t>投资评估岗</t>
  </si>
  <si>
    <t>投资管理处</t>
  </si>
  <si>
    <t>投资管理岗</t>
  </si>
  <si>
    <t>设计审查岗</t>
  </si>
  <si>
    <t>产权资产处</t>
  </si>
  <si>
    <t>产权管理岗</t>
  </si>
  <si>
    <t>资产管理岗</t>
  </si>
  <si>
    <t>房地产处</t>
  </si>
  <si>
    <t>房地产管理岗</t>
  </si>
  <si>
    <t>房地产综合岗</t>
  </si>
  <si>
    <t>海外部（总部集团外事办公室）</t>
    <phoneticPr fontId="1" type="noConversion"/>
  </si>
  <si>
    <t>副总经理（外事管理）</t>
  </si>
  <si>
    <t>副总经理（海外经营管理）</t>
  </si>
  <si>
    <t>外事管理处</t>
  </si>
  <si>
    <t>外事管理岗</t>
  </si>
  <si>
    <t>对外联络岗</t>
  </si>
  <si>
    <t>外事岗</t>
  </si>
  <si>
    <t>海外经营管理处</t>
  </si>
  <si>
    <t>海外经营管理岗</t>
  </si>
  <si>
    <t>海外统计分析岗</t>
    <phoneticPr fontId="1" type="noConversion"/>
  </si>
  <si>
    <t>海外项目管理处</t>
    <phoneticPr fontId="1" type="noConversion"/>
  </si>
  <si>
    <t>海外项目管理岗</t>
    <phoneticPr fontId="1" type="noConversion"/>
  </si>
  <si>
    <t>重点项目监管岗</t>
    <phoneticPr fontId="1" type="noConversion"/>
  </si>
  <si>
    <t>主任</t>
  </si>
  <si>
    <t>副主任（秘书）</t>
  </si>
  <si>
    <t>副主任（证券事务代表）</t>
  </si>
  <si>
    <t>秘书处</t>
  </si>
  <si>
    <t>董事会服务岗</t>
    <phoneticPr fontId="1" type="noConversion"/>
  </si>
  <si>
    <t>监事会服务岗</t>
  </si>
  <si>
    <t>公司治理处</t>
  </si>
  <si>
    <t>公司治理岗</t>
  </si>
  <si>
    <t>投资者关系处</t>
  </si>
  <si>
    <t>投资者关系岗</t>
  </si>
  <si>
    <t>信息披露岗</t>
  </si>
  <si>
    <t>市值管理岗</t>
  </si>
  <si>
    <t>办公室（党委办公室、信访办公室、保密办公室）</t>
  </si>
  <si>
    <t>副主任（档案、行政综合）</t>
  </si>
  <si>
    <t>信息调研岗</t>
  </si>
  <si>
    <t>文书处</t>
  </si>
  <si>
    <t>文书岗</t>
  </si>
  <si>
    <t>档案处</t>
  </si>
  <si>
    <t>档案管理岗</t>
  </si>
  <si>
    <t>档案事务岗</t>
    <phoneticPr fontId="1" type="noConversion"/>
  </si>
  <si>
    <t>保密管理岗</t>
    <phoneticPr fontId="1" type="noConversion"/>
  </si>
  <si>
    <t>财务资金部</t>
  </si>
  <si>
    <t>副总经理（财务管理）</t>
  </si>
  <si>
    <t>副总经理（会计、税务、总部财务）</t>
  </si>
  <si>
    <t>副总经理（资金管理、产融）</t>
  </si>
  <si>
    <t>财务管理处</t>
  </si>
  <si>
    <t>财务管理岗</t>
  </si>
  <si>
    <t>预算管理岗</t>
  </si>
  <si>
    <t>会计处</t>
  </si>
  <si>
    <t>会计管理岗</t>
  </si>
  <si>
    <t>共享中心管理岗</t>
  </si>
  <si>
    <t>会计综合岗</t>
  </si>
  <si>
    <t>税务综合岗</t>
  </si>
  <si>
    <t>总部财务处</t>
  </si>
  <si>
    <t>总部会计岗</t>
  </si>
  <si>
    <t>资金管理处</t>
  </si>
  <si>
    <t>资金管理岗</t>
  </si>
  <si>
    <t>资金综合岗</t>
  </si>
  <si>
    <t>司库管理岗</t>
  </si>
  <si>
    <t>产融管理处</t>
    <phoneticPr fontId="1" type="noConversion"/>
  </si>
  <si>
    <t>产融管理岗</t>
  </si>
  <si>
    <t>产融综合岗</t>
  </si>
  <si>
    <t>人力资源部（党委干部部）</t>
    <phoneticPr fontId="1" type="noConversion"/>
  </si>
  <si>
    <t>副总经理（干部、干部监督）</t>
  </si>
  <si>
    <t>副总经理（人才、培训）</t>
  </si>
  <si>
    <t>副总经理（薪酬激励、社会职能、人事）</t>
  </si>
  <si>
    <t>干部管理岗</t>
  </si>
  <si>
    <t>干部选任岗</t>
    <phoneticPr fontId="1" type="noConversion"/>
  </si>
  <si>
    <t>干部事务岗</t>
  </si>
  <si>
    <t>干部监督处</t>
  </si>
  <si>
    <t>干部监督岗</t>
  </si>
  <si>
    <t>人才处</t>
  </si>
  <si>
    <t>人才发展岗</t>
  </si>
  <si>
    <t>高层次人才管理岗</t>
  </si>
  <si>
    <t>人才综合岗</t>
    <phoneticPr fontId="1" type="noConversion"/>
  </si>
  <si>
    <t>培训处</t>
  </si>
  <si>
    <t>培训规划岗</t>
  </si>
  <si>
    <t>培训组织岗</t>
  </si>
  <si>
    <t>薪酬社保处</t>
    <phoneticPr fontId="1" type="noConversion"/>
  </si>
  <si>
    <t>薪酬管理岗</t>
  </si>
  <si>
    <t>中长期激励岗</t>
  </si>
  <si>
    <t>工资总额管理岗</t>
  </si>
  <si>
    <t>社会职能岗</t>
  </si>
  <si>
    <t>保险业务岗</t>
  </si>
  <si>
    <t>机构编制处</t>
    <phoneticPr fontId="1" type="noConversion"/>
  </si>
  <si>
    <t>机构编制岗</t>
    <phoneticPr fontId="1" type="noConversion"/>
  </si>
  <si>
    <t>用工管理岗</t>
    <phoneticPr fontId="1" type="noConversion"/>
  </si>
  <si>
    <t>总部员工管理岗</t>
  </si>
  <si>
    <t>副总经理（新闻）</t>
  </si>
  <si>
    <t>党建处</t>
  </si>
  <si>
    <t>党员发展岗</t>
  </si>
  <si>
    <t>宣传教育处</t>
  </si>
  <si>
    <t>宣教管理岗</t>
  </si>
  <si>
    <t>纪念馆管理岗</t>
  </si>
  <si>
    <t>新闻处</t>
  </si>
  <si>
    <t>新闻管理岗</t>
  </si>
  <si>
    <t>新闻综合岗</t>
  </si>
  <si>
    <t>媒体运营岗</t>
  </si>
  <si>
    <t>报社运营岗</t>
    <phoneticPr fontId="1" type="noConversion"/>
  </si>
  <si>
    <t>部长（团委书记）</t>
    <phoneticPr fontId="1" type="noConversion"/>
  </si>
  <si>
    <t>副部长（工会事务）</t>
  </si>
  <si>
    <t>工会管理岗</t>
    <phoneticPr fontId="1" type="noConversion"/>
  </si>
  <si>
    <t>工会综合岗</t>
  </si>
  <si>
    <t>生产宣教岗</t>
  </si>
  <si>
    <t>工会保障岗</t>
    <phoneticPr fontId="1" type="noConversion"/>
  </si>
  <si>
    <t>离退休管理岗</t>
    <phoneticPr fontId="1" type="noConversion"/>
  </si>
  <si>
    <t>青年工作岗</t>
  </si>
  <si>
    <t>部长</t>
    <phoneticPr fontId="1" type="noConversion"/>
  </si>
  <si>
    <t>总部党建岗</t>
    <phoneticPr fontId="1" type="noConversion"/>
  </si>
  <si>
    <t>绩效考核岗</t>
    <phoneticPr fontId="1" type="noConversion"/>
  </si>
  <si>
    <t>安全监督处</t>
  </si>
  <si>
    <t>安全监督岗</t>
  </si>
  <si>
    <t>安监事务岗</t>
  </si>
  <si>
    <t>基础建设岗</t>
  </si>
  <si>
    <t>应急管理处</t>
  </si>
  <si>
    <t>应急管理岗</t>
  </si>
  <si>
    <t>应急事务岗</t>
  </si>
  <si>
    <t>节能环保处</t>
  </si>
  <si>
    <t>节能环保岗</t>
  </si>
  <si>
    <t>环保事务岗</t>
  </si>
  <si>
    <t>质量监督处</t>
  </si>
  <si>
    <t>质量监督岗</t>
  </si>
  <si>
    <t>质监事务岗</t>
  </si>
  <si>
    <t>副总经理</t>
  </si>
  <si>
    <t>审计监管处</t>
  </si>
  <si>
    <t>审计管理岗</t>
    <phoneticPr fontId="1" type="noConversion"/>
  </si>
  <si>
    <t>审计岗</t>
  </si>
  <si>
    <t>追责综合岗</t>
    <phoneticPr fontId="1" type="noConversion"/>
  </si>
  <si>
    <t>副总经理（法务、合规）</t>
  </si>
  <si>
    <t>副总经理（风险内控）</t>
  </si>
  <si>
    <t>法务处</t>
  </si>
  <si>
    <t>法务管理岗</t>
  </si>
  <si>
    <t>法务综合岗</t>
  </si>
  <si>
    <t>合规处</t>
  </si>
  <si>
    <t>合规管理岗</t>
  </si>
  <si>
    <t>合规综合岗</t>
  </si>
  <si>
    <t>风险内控处</t>
  </si>
  <si>
    <t>风险管控岗</t>
  </si>
  <si>
    <t>风控综合岗</t>
  </si>
  <si>
    <t>巡视岗</t>
  </si>
  <si>
    <t>督导岗</t>
  </si>
  <si>
    <t>纪委工作机构</t>
    <phoneticPr fontId="1" type="noConversion"/>
  </si>
  <si>
    <t>纪委办公室</t>
  </si>
  <si>
    <t>信访审理室</t>
  </si>
  <si>
    <t>信访审理岗</t>
  </si>
  <si>
    <t>执纪审查室</t>
  </si>
  <si>
    <t>合计</t>
    <phoneticPr fontId="1" type="noConversion"/>
  </si>
  <si>
    <t>资产运营处</t>
    <phoneticPr fontId="1" type="noConversion"/>
  </si>
  <si>
    <t>战备管理岗</t>
    <phoneticPr fontId="1" type="noConversion"/>
  </si>
  <si>
    <t>工会会计岗</t>
    <phoneticPr fontId="1" type="noConversion"/>
  </si>
  <si>
    <t>监督追责处</t>
    <phoneticPr fontId="1" type="noConversion"/>
  </si>
  <si>
    <t>监督追责岗</t>
    <phoneticPr fontId="1" type="noConversion"/>
  </si>
  <si>
    <t>副主任</t>
    <phoneticPr fontId="1" type="noConversion"/>
  </si>
  <si>
    <t>总部机关党委（总部事务管理部）</t>
    <phoneticPr fontId="1" type="noConversion"/>
  </si>
  <si>
    <t>运营管理部（供应链管理部、总部集团战备局）</t>
    <phoneticPr fontId="1" type="noConversion"/>
  </si>
  <si>
    <t>副主任（公司治理）</t>
    <phoneticPr fontId="1" type="noConversion"/>
  </si>
  <si>
    <t>总部机关党委书记</t>
    <phoneticPr fontId="1" type="noConversion"/>
  </si>
  <si>
    <t>群团工作部</t>
    <phoneticPr fontId="1" type="noConversion"/>
  </si>
  <si>
    <t>党建事务岗</t>
    <phoneticPr fontId="1" type="noConversion"/>
  </si>
  <si>
    <t>党建管理岗</t>
    <phoneticPr fontId="1" type="noConversion"/>
  </si>
  <si>
    <t>综合处</t>
    <phoneticPr fontId="1" type="noConversion"/>
  </si>
  <si>
    <t>国安维稳管理岗</t>
    <phoneticPr fontId="1" type="noConversion"/>
  </si>
  <si>
    <t>信访维稳岗</t>
    <phoneticPr fontId="1" type="noConversion"/>
  </si>
  <si>
    <t>综合行政保障岗</t>
  </si>
  <si>
    <t>资产运维岗</t>
  </si>
  <si>
    <t>重组并购岗</t>
    <phoneticPr fontId="1" type="noConversion"/>
  </si>
  <si>
    <t>企业建设岗</t>
    <phoneticPr fontId="1" type="noConversion"/>
  </si>
  <si>
    <t>企管综合岗</t>
    <phoneticPr fontId="1" type="noConversion"/>
  </si>
  <si>
    <t>创新建设处</t>
    <phoneticPr fontId="1" type="noConversion"/>
  </si>
  <si>
    <t>科研管理处</t>
    <phoneticPr fontId="1" type="noConversion"/>
  </si>
  <si>
    <t>秘书处</t>
    <phoneticPr fontId="1" type="noConversion"/>
  </si>
  <si>
    <t>董事会管理岗</t>
    <phoneticPr fontId="1" type="noConversion"/>
  </si>
  <si>
    <t>股东服务岗</t>
    <phoneticPr fontId="1" type="noConversion"/>
  </si>
  <si>
    <t>外派董事管理岗</t>
    <phoneticPr fontId="1" type="noConversion"/>
  </si>
  <si>
    <t>财务综合岗</t>
    <phoneticPr fontId="1" type="noConversion"/>
  </si>
  <si>
    <t>决算管理岗</t>
    <phoneticPr fontId="1" type="noConversion"/>
  </si>
  <si>
    <t>税务（三金）管理岗</t>
    <phoneticPr fontId="1" type="noConversion"/>
  </si>
  <si>
    <t>三金管理岗</t>
    <phoneticPr fontId="1" type="noConversion"/>
  </si>
  <si>
    <t>总部财务管理岗</t>
    <phoneticPr fontId="1" type="noConversion"/>
  </si>
  <si>
    <t>总部财务事务岗</t>
    <phoneticPr fontId="1" type="noConversion"/>
  </si>
  <si>
    <t>税务（三金）管理处</t>
    <phoneticPr fontId="1" type="noConversion"/>
  </si>
  <si>
    <t>宣教事务岗</t>
    <phoneticPr fontId="1" type="noConversion"/>
  </si>
  <si>
    <t>文化品牌处</t>
    <phoneticPr fontId="1" type="noConversion"/>
  </si>
  <si>
    <t>文化品牌管理岗</t>
    <phoneticPr fontId="1" type="noConversion"/>
  </si>
  <si>
    <t>文化品牌事务岗</t>
    <phoneticPr fontId="1" type="noConversion"/>
  </si>
  <si>
    <t>副总经理（宣教、文化、统战、政研）</t>
    <phoneticPr fontId="1" type="noConversion"/>
  </si>
  <si>
    <t>副总经理（新闻、舆情）</t>
    <phoneticPr fontId="1" type="noConversion"/>
  </si>
  <si>
    <t>副部长（资产运维）</t>
    <phoneticPr fontId="1" type="noConversion"/>
  </si>
  <si>
    <t>副部长（行政综合保障）</t>
    <phoneticPr fontId="1" type="noConversion"/>
  </si>
  <si>
    <t>副总经理（节能环保、质量）</t>
    <phoneticPr fontId="1" type="noConversion"/>
  </si>
  <si>
    <t>事故调查岗</t>
    <phoneticPr fontId="1" type="noConversion"/>
  </si>
  <si>
    <t>副总经理（安全监督、应急）</t>
    <phoneticPr fontId="1" type="noConversion"/>
  </si>
  <si>
    <t>执纪审查岗</t>
    <phoneticPr fontId="1" type="noConversion"/>
  </si>
  <si>
    <t>纪检岗</t>
    <phoneticPr fontId="1" type="noConversion"/>
  </si>
  <si>
    <t>文书管理岗</t>
    <phoneticPr fontId="1" type="noConversion"/>
  </si>
  <si>
    <t>秘书综合岗</t>
    <phoneticPr fontId="1" type="noConversion"/>
  </si>
  <si>
    <t>法律合规部</t>
    <phoneticPr fontId="1" type="noConversion"/>
  </si>
  <si>
    <t>产权资产岗</t>
    <phoneticPr fontId="1" type="noConversion"/>
  </si>
  <si>
    <t>副主任（信访维稳保密）</t>
    <phoneticPr fontId="1" type="noConversion"/>
  </si>
  <si>
    <t>序号</t>
    <phoneticPr fontId="1" type="noConversion"/>
  </si>
  <si>
    <t>部门</t>
    <phoneticPr fontId="1" type="noConversion"/>
  </si>
  <si>
    <t>处室</t>
    <phoneticPr fontId="1" type="noConversion"/>
  </si>
  <si>
    <t>岗位职级</t>
    <phoneticPr fontId="1" type="noConversion"/>
  </si>
  <si>
    <t>职责要点</t>
    <phoneticPr fontId="1" type="noConversion"/>
  </si>
  <si>
    <t>战略规划处</t>
  </si>
  <si>
    <t>战略管理岗</t>
  </si>
  <si>
    <t>战略规划岗</t>
  </si>
  <si>
    <t>产业规划管理岗</t>
  </si>
  <si>
    <t>改革处</t>
  </si>
  <si>
    <t>改革管理岗</t>
  </si>
  <si>
    <t>重组并购岗</t>
  </si>
  <si>
    <t>企业管理处</t>
  </si>
  <si>
    <t>企业管理岗</t>
  </si>
  <si>
    <t>管理提升岗</t>
  </si>
  <si>
    <t>企业建设岗</t>
  </si>
  <si>
    <t>企管综合岗</t>
  </si>
  <si>
    <t>计划考核处</t>
  </si>
  <si>
    <t>计划考核岗</t>
  </si>
  <si>
    <t>计划统计岗</t>
  </si>
  <si>
    <t>业绩考核岗</t>
  </si>
  <si>
    <t>创新建设处</t>
  </si>
  <si>
    <t>科创管理岗</t>
  </si>
  <si>
    <t>创新建设岗</t>
  </si>
  <si>
    <t>学会事务岗</t>
  </si>
  <si>
    <t>知识产权岗</t>
  </si>
  <si>
    <t>科研管理处</t>
  </si>
  <si>
    <t>科研管理岗</t>
  </si>
  <si>
    <t>科研项目管理岗</t>
  </si>
  <si>
    <t>科研事务岗</t>
  </si>
  <si>
    <t>数字化处</t>
  </si>
  <si>
    <t>项目管理处</t>
  </si>
  <si>
    <t>项目管理岗</t>
  </si>
  <si>
    <t>平台管理岗</t>
  </si>
  <si>
    <t>部门副总经理</t>
    <phoneticPr fontId="1" type="noConversion"/>
  </si>
  <si>
    <t>科技创新与数字化部</t>
    <phoneticPr fontId="1" type="noConversion"/>
  </si>
  <si>
    <t>生产运营岗</t>
    <phoneticPr fontId="1" type="noConversion"/>
  </si>
  <si>
    <t>党委巡视办</t>
    <phoneticPr fontId="1" type="noConversion"/>
  </si>
  <si>
    <t>法律合规部</t>
  </si>
  <si>
    <t>审计部</t>
    <phoneticPr fontId="1" type="noConversion"/>
  </si>
  <si>
    <t>安全监督部（质量环保部）</t>
    <phoneticPr fontId="1" type="noConversion"/>
  </si>
  <si>
    <t>群团工作部</t>
  </si>
  <si>
    <t>党委工作部（党委组织部、党委宣传部、党委统战部、企业文化部）</t>
    <phoneticPr fontId="1" type="noConversion"/>
  </si>
  <si>
    <t>总经理/部长/主任</t>
    <phoneticPr fontId="1" type="noConversion"/>
  </si>
  <si>
    <t>副总经理/副部长/副主任</t>
    <phoneticPr fontId="1" type="noConversion"/>
  </si>
  <si>
    <t>业务总经理①/高级经理①/经理②/主管②</t>
    <phoneticPr fontId="1" type="noConversion"/>
  </si>
  <si>
    <t>业务总经理①/高级经理①/经理①/主管①</t>
    <phoneticPr fontId="1" type="noConversion"/>
  </si>
  <si>
    <t>业务总经理①/经理①/主管①</t>
    <phoneticPr fontId="1" type="noConversion"/>
  </si>
  <si>
    <t>高级经理①/经理①</t>
    <phoneticPr fontId="1" type="noConversion"/>
  </si>
  <si>
    <t>经理①/主管②</t>
    <phoneticPr fontId="1" type="noConversion"/>
  </si>
  <si>
    <t>经理①/主管①</t>
    <phoneticPr fontId="1" type="noConversion"/>
  </si>
  <si>
    <t>高级经理①/经理②/主管①</t>
    <phoneticPr fontId="1" type="noConversion"/>
  </si>
  <si>
    <t>高级经理①/主管①</t>
    <phoneticPr fontId="1" type="noConversion"/>
  </si>
  <si>
    <t>高级经理①/经理①/主管①</t>
    <phoneticPr fontId="1" type="noConversion"/>
  </si>
  <si>
    <t>统筹股份公司战略管理、总体战略规划、产业战略规划管理工作。</t>
    <phoneticPr fontId="1" type="noConversion"/>
  </si>
  <si>
    <t>负责研究制定公司总体发展战略、中长期发展规划、滚动规划，并对规划实施情况进行检查、评估、考核。</t>
    <phoneticPr fontId="1" type="noConversion"/>
  </si>
  <si>
    <t>负责产业结构的调整、优化及战略性新兴产业的研究，牵头组织拟定各产业板块发展规划，并对规划实施情况进行检查、评估、考核。</t>
    <phoneticPr fontId="1" type="noConversion"/>
  </si>
  <si>
    <t>负责企业重组并购工作，组织开展对外战略重组并购，研究公司内部结构调整和整合重组方案并组织实施。</t>
    <phoneticPr fontId="1" type="noConversion"/>
  </si>
  <si>
    <t>统筹股份公司企业管理工作。</t>
    <phoneticPr fontId="1" type="noConversion"/>
  </si>
  <si>
    <t>负责三级公司建设、处僵治困、亏损治理等工作。</t>
    <phoneticPr fontId="1" type="noConversion"/>
  </si>
  <si>
    <t>负责公司工商事务、商标注册登记、企业资质、对标、贯标、子公司注册资本金调整、协会等综合性企业管理工作及中介咨询服务机构归口管理工作</t>
    <phoneticPr fontId="1" type="noConversion"/>
  </si>
  <si>
    <t>统筹股份公司及二级单位计划、统计、经营业绩考核工作。</t>
    <phoneticPr fontId="1" type="noConversion"/>
  </si>
  <si>
    <t>负责年度营计划（年度规划目标及重点任务方案），汇总、编制、下达及统计分析工作。</t>
    <phoneticPr fontId="1" type="noConversion"/>
  </si>
  <si>
    <t>负责国资委央企年度及任期考核对接工作；负责确定二级单位经营业绩考核体系及指标、目标并组织开展经营业绩考核评价。</t>
    <phoneticPr fontId="1" type="noConversion"/>
  </si>
  <si>
    <t>统筹股份公司数字化建设工作。</t>
    <phoneticPr fontId="1" type="noConversion"/>
  </si>
  <si>
    <t>负责开展数字化相关研究，制定股份公司数字化转型规划，组织推动股份公司数字化和产业化融合。</t>
    <phoneticPr fontId="1" type="noConversion"/>
  </si>
  <si>
    <t>负责数字化规划落实，日常协调，组织开展国家数字化试点示范项目申报和管理等综合性工作。</t>
    <phoneticPr fontId="1" type="noConversion"/>
  </si>
  <si>
    <t>统筹股份公司数字化项目管理工作。</t>
    <phoneticPr fontId="1" type="noConversion"/>
  </si>
  <si>
    <t>负责数字化项目前期的全过程管理，协调实施重大数字化项目工作。</t>
    <phoneticPr fontId="1" type="noConversion"/>
  </si>
  <si>
    <t>经营部</t>
    <phoneticPr fontId="1" type="noConversion"/>
  </si>
  <si>
    <t>统筹股份公司市场开发工作。</t>
    <phoneticPr fontId="1" type="noConversion"/>
  </si>
  <si>
    <t>负责建立公司经营开发管理体系，负责市场环境分析和情报收集，研究制定公司经营开发战略</t>
    <phoneticPr fontId="1" type="noConversion"/>
  </si>
  <si>
    <t>统筹股份公司投标管理工作。</t>
    <phoneticPr fontId="1" type="noConversion"/>
  </si>
  <si>
    <t>负责项目经营以及全系统各产业经营统筹协调和经营协同工作。</t>
    <phoneticPr fontId="1" type="noConversion"/>
  </si>
  <si>
    <t>统筹股份公司经营体系建设及经营管理工作。</t>
    <phoneticPr fontId="1" type="noConversion"/>
  </si>
  <si>
    <t>负责项目经营以及全系统各产业经营统筹协调和经营协同，及统计分析工作。</t>
  </si>
  <si>
    <t>统筹新兴业务</t>
    <phoneticPr fontId="1" type="noConversion"/>
  </si>
  <si>
    <t>负责重点新兴业务研究布局工作。</t>
    <phoneticPr fontId="1" type="noConversion"/>
  </si>
  <si>
    <t>负责重点新兴业务高端对接、统筹协调、推进落实工作。</t>
    <phoneticPr fontId="1" type="noConversion"/>
  </si>
  <si>
    <t>投资开发部</t>
    <phoneticPr fontId="1" type="noConversion"/>
  </si>
  <si>
    <t>统筹投资项目投资评估工作。</t>
    <phoneticPr fontId="1" type="noConversion"/>
  </si>
  <si>
    <t>统筹投资项目投后管理工作。</t>
    <phoneticPr fontId="1" type="noConversion"/>
  </si>
  <si>
    <t>统筹房地产投资开发及运营管理工作。</t>
    <phoneticPr fontId="1" type="noConversion"/>
  </si>
  <si>
    <t>运营管理部（供应链管理部、总部集团战备局</t>
  </si>
  <si>
    <t>高级经理②/经理②</t>
    <phoneticPr fontId="1" type="noConversion"/>
  </si>
  <si>
    <t>高级经理①/经理②</t>
    <phoneticPr fontId="1" type="noConversion"/>
  </si>
  <si>
    <t>统筹工程项目生产管理工作。</t>
    <phoneticPr fontId="1" type="noConversion"/>
  </si>
  <si>
    <t>负责工程承包、勘察设计咨询、装备制造、物资物流和新兴产业等业务监管与协调、指导工作，及时上报下达工程管控信息等工作。</t>
    <phoneticPr fontId="1" type="noConversion"/>
  </si>
  <si>
    <t>负责企业生产进度、完成任务量等生产情况的统计、汇总、分析等。</t>
    <phoneticPr fontId="1" type="noConversion"/>
  </si>
  <si>
    <t>负责公司技术管理工作，包括技术推广、技术交流、技术培训，对特殊工程项目技术方案进行业务指导和管理。</t>
    <phoneticPr fontId="1" type="noConversion"/>
  </si>
  <si>
    <t>统筹项目成本管理工作。</t>
    <phoneticPr fontId="1" type="noConversion"/>
  </si>
  <si>
    <t>负责制定提质增效、增收节支、责任成本管理、劳务管理等相关工作制度和办法，定期组织经济运行情况（成本）分析，成本管理报表的统计分析等工作。</t>
    <phoneticPr fontId="1" type="noConversion"/>
  </si>
  <si>
    <t>负责组织制定系统内工程项目施工合同及二次经营管理规章制度，本级工程项目中标后的施工合同监督管理及补充协议评审、签订等工作。</t>
    <phoneticPr fontId="1" type="noConversion"/>
  </si>
  <si>
    <t>统筹铁路、公路、轨道等资产运营工作。</t>
    <phoneticPr fontId="1" type="noConversion"/>
  </si>
  <si>
    <t>负责运营资产的经济效益分析，并提出优化措施，运营期间安全、质量、稳定等监督管理等工作。</t>
    <phoneticPr fontId="1" type="noConversion"/>
  </si>
  <si>
    <t>负责承办总部集团管理的国家铁路战备工作。</t>
    <phoneticPr fontId="1" type="noConversion"/>
  </si>
  <si>
    <t>统筹股份公司供应链管理工作。</t>
    <phoneticPr fontId="1" type="noConversion"/>
  </si>
  <si>
    <t>负责物资采购管理体系的建设与运行，物资集中采购的组织与管理，内部物资产品采购等工作。</t>
    <phoneticPr fontId="1" type="noConversion"/>
  </si>
  <si>
    <t>董事会办公室（监事会办公室）</t>
    <phoneticPr fontId="1" type="noConversion"/>
  </si>
  <si>
    <t>董事会办公室（监事会办公室）</t>
  </si>
  <si>
    <t>统筹股份公司投资者关系管理工作。</t>
    <phoneticPr fontId="1" type="noConversion"/>
  </si>
  <si>
    <t>办公室（党委办公室、信访办公室、保密办公室）</t>
    <phoneticPr fontId="1" type="noConversion"/>
  </si>
  <si>
    <t>秘书岗</t>
    <phoneticPr fontId="1" type="noConversion"/>
  </si>
  <si>
    <t>高级经理③经理③</t>
    <phoneticPr fontId="1" type="noConversion"/>
  </si>
  <si>
    <t>统筹党委委员、经理层秘书事务工作。</t>
    <phoneticPr fontId="1" type="noConversion"/>
  </si>
  <si>
    <t>负责公司领导日常工作的统筹服务，公司领导高端对接工作、秘书服务工作、领导的文电收发运转，组织起草综合性文件报告，撰写行政类综合性会议领导讲话材料等。</t>
    <phoneticPr fontId="1" type="noConversion"/>
  </si>
  <si>
    <t>统筹股份公司文书管理工作。</t>
    <phoneticPr fontId="1" type="noConversion"/>
  </si>
  <si>
    <t>统筹股份公司档案管理工作。</t>
    <phoneticPr fontId="1" type="noConversion"/>
  </si>
  <si>
    <t>负责公司档案管理工作；负责《中国铁建年鉴》和各 类史、志的编写工作。</t>
    <phoneticPr fontId="1" type="noConversion"/>
  </si>
  <si>
    <t>统筹国家安全、信访维稳、保密工作。</t>
    <phoneticPr fontId="1" type="noConversion"/>
  </si>
  <si>
    <t>负责集团信访维稳、国家安全等工作，处理职工群众来信来访。</t>
    <phoneticPr fontId="1" type="noConversion"/>
  </si>
  <si>
    <t>负责组织部署公司保密工作。</t>
    <phoneticPr fontId="1" type="noConversion"/>
  </si>
  <si>
    <t>财务资金部</t>
    <phoneticPr fontId="1" type="noConversion"/>
  </si>
  <si>
    <t>人力资源部（党委干部部）</t>
  </si>
  <si>
    <t>统筹干部监督、重大事项请示报告、领导干部个人有关事项报告及相关干部备案管理工作。</t>
    <phoneticPr fontId="1" type="noConversion"/>
  </si>
  <si>
    <t>部门副主任</t>
    <phoneticPr fontId="1" type="noConversion"/>
  </si>
  <si>
    <t>海外统计分析岗</t>
  </si>
  <si>
    <t>海外项目管理岗</t>
  </si>
  <si>
    <t>重点项目监管岗</t>
  </si>
  <si>
    <t>统筹党的组织建设、党员教育管理、党员发展等工作。</t>
  </si>
  <si>
    <t>负责党的组织建设等工作。</t>
  </si>
  <si>
    <t>负责党员管理、党内主题教育活动、党员教育管理监督。</t>
  </si>
  <si>
    <t>负责宣传教育、精神文明建设、统战等相关工作。</t>
  </si>
  <si>
    <t>统筹公司企业文化建设、品牌管理、协会管理等相关工作。</t>
  </si>
  <si>
    <t>负责公司企业文化建设、品牌管理、协会管理等相关工作。</t>
  </si>
  <si>
    <t>负责纪念馆日常运营工作。</t>
  </si>
  <si>
    <t>负责总部宣传媒体的维护和日常管理、舆情管理等工作。</t>
  </si>
  <si>
    <t>负责新媒体运营等相关工作。</t>
  </si>
  <si>
    <t>负责报社日常运营等相关工作。</t>
  </si>
  <si>
    <t>负责工会组织建设、干部教育管理和培训、职工服务保障体系建设等事项。</t>
  </si>
  <si>
    <t>负责工会经费监管、工会会计等相关工作。</t>
  </si>
  <si>
    <t>负责离退休人员管理、服务工作。</t>
  </si>
  <si>
    <t>负责团委工作、青年干部培养、共青团建设等相关工作。</t>
  </si>
  <si>
    <t>负责总部和直属机构党建、作风建设等相关工作。</t>
  </si>
  <si>
    <t>负责组织开展总部员工绩效考核工作。</t>
  </si>
  <si>
    <t>负责总部行政管理、食堂、用车、物业等后勤保障工作。</t>
  </si>
  <si>
    <t>负责总部房屋、基础设施建设、房地产等资产管理等相关工作。</t>
  </si>
  <si>
    <t>统筹自然灾害、突发环境等事件应急管理等相关工作。</t>
  </si>
  <si>
    <t>统筹节能环保等相关工作。</t>
  </si>
  <si>
    <t>负责法务事务相关工作。</t>
  </si>
  <si>
    <t>统筹合规、合同管理工作。</t>
  </si>
  <si>
    <t>负责合规、合同管理等相关工作。</t>
  </si>
  <si>
    <t>统筹风险管控工作。</t>
  </si>
  <si>
    <t>负责风控管理等相关工作。</t>
  </si>
  <si>
    <t>负责巡视相关工作。</t>
  </si>
  <si>
    <t>负责巡视督导工作。</t>
  </si>
  <si>
    <t>负责纪委信访相关工作，负责问题线索分办、督办工作。</t>
  </si>
  <si>
    <t>负责案件审理工作，纪法条款适用、案件质量评查、警示教育等。</t>
  </si>
  <si>
    <t>干部事务岗</t>
    <phoneticPr fontId="1" type="noConversion"/>
  </si>
  <si>
    <t>干部档案及信息管理岗</t>
    <phoneticPr fontId="1" type="noConversion"/>
  </si>
  <si>
    <t>业务总经理①/经理①</t>
    <phoneticPr fontId="1" type="noConversion"/>
  </si>
  <si>
    <t>投资综合岗</t>
    <phoneticPr fontId="1" type="noConversion"/>
  </si>
  <si>
    <t>负责设备采购管理体系的建设与运行。</t>
    <phoneticPr fontId="1" type="noConversion"/>
  </si>
  <si>
    <t>负责知识产权管理体系建设，指导所属单位重大项目中的知识产权事务。</t>
    <phoneticPr fontId="1" type="noConversion"/>
  </si>
  <si>
    <t>负责股份公司管理提升工作，开展企业管理创新及创新成果评价推广等工作。</t>
    <phoneticPr fontId="1" type="noConversion"/>
  </si>
  <si>
    <t>负责网络安全管控体系建设，组织开展网络安全监督及合规性审查，组织网络安全等级保护工作。</t>
    <phoneticPr fontId="1" type="noConversion"/>
  </si>
  <si>
    <t>负责建立健全集体供应链管理体系，招标采购工作的规范化管理，推动降本增效。</t>
    <phoneticPr fontId="1" type="noConversion"/>
  </si>
  <si>
    <t>负责公司改革推进工作，协调推进各类专项改革，并对改革效果实施情况进行检查、评估、考核。</t>
    <phoneticPr fontId="1" type="noConversion"/>
  </si>
  <si>
    <t>纪委办公室主任</t>
    <phoneticPr fontId="1" type="noConversion"/>
  </si>
  <si>
    <t>信访审理室主任岗</t>
    <phoneticPr fontId="1" type="noConversion"/>
  </si>
  <si>
    <t>执纪审查室主任岗</t>
    <phoneticPr fontId="1" type="noConversion"/>
  </si>
  <si>
    <t>负责公司文书相关工作。</t>
    <phoneticPr fontId="1" type="noConversion"/>
  </si>
  <si>
    <t>领导人员管理处</t>
    <phoneticPr fontId="1" type="noConversion"/>
  </si>
  <si>
    <t>负责推动落实公司党委、经理层重要决策部署，按照公司党委和经理层要求协调有关方面开展工作，承担公司党委、经理层运行保障具体事务。侧重于负责文秘、政策研究、政务信息、档案管理、督查督办等工作。</t>
    <phoneticPr fontId="1" type="noConversion"/>
  </si>
  <si>
    <t>负责推动落实公司党委、经理层重要决策部署，按照公司党委和经理层要求协调有关方面开展工作，承担公司党委、经理层运行保障具体事务。侧重于负责文书印章管理、会务组织、信访维稳、保密管理等工作。</t>
  </si>
  <si>
    <t>副总经理（安全监督、应急）</t>
  </si>
  <si>
    <t>部门副总经理</t>
  </si>
  <si>
    <t>副总经理（节能环保、质量）</t>
  </si>
  <si>
    <t>副总经理（科研管理）</t>
    <phoneticPr fontId="1" type="noConversion"/>
  </si>
  <si>
    <t>配合部门总经理开展部门管理，分管科技创新、体系建设等相关工作。</t>
    <phoneticPr fontId="1" type="noConversion"/>
  </si>
  <si>
    <t>配合部门总经理开展部门管理，分管科研管理、国资委专项等相关工作。</t>
    <phoneticPr fontId="1" type="noConversion"/>
  </si>
  <si>
    <t>统筹股份公司科技创新体系建设和制度管理等工作。</t>
    <phoneticPr fontId="1" type="noConversion"/>
  </si>
  <si>
    <t>负责股份公司创新平台、组织体系、考核及保障体系等工作。</t>
    <phoneticPr fontId="1" type="noConversion"/>
  </si>
  <si>
    <t>负责国家级和省部级学会协会工作及科技奖励工作。</t>
    <phoneticPr fontId="1" type="noConversion"/>
  </si>
  <si>
    <t>统筹管理国家级科研课题及集团公司重大科研项目。</t>
    <phoneticPr fontId="1" type="noConversion"/>
  </si>
  <si>
    <t>负责组织实施国资委科技创新专项，开展重大科研项目的全过程管理。</t>
    <phoneticPr fontId="1" type="noConversion"/>
  </si>
  <si>
    <t>负责组织申报各类科技成果鉴定（评审）及转化工作，股份公司工法、技术标准管理工作。</t>
    <phoneticPr fontId="1" type="noConversion"/>
  </si>
  <si>
    <t>统筹工会管理及组织建设相关工作。</t>
    <phoneticPr fontId="1" type="noConversion"/>
  </si>
  <si>
    <t>负责工会日常管理及女职工工作。</t>
    <phoneticPr fontId="1" type="noConversion"/>
  </si>
  <si>
    <t>负责指导全系统建立和完善职工服务保障体系，指导全系统工会依法维护职工合法权益等相关工作。</t>
    <phoneticPr fontId="1" type="noConversion"/>
  </si>
  <si>
    <t>统筹公司总部董事会、监事会相关工作。</t>
    <phoneticPr fontId="1" type="noConversion"/>
  </si>
  <si>
    <t>负责公司总部董事会日常工作事务。</t>
    <phoneticPr fontId="1" type="noConversion"/>
  </si>
  <si>
    <t>负责公司总部监事会日常工作事务。</t>
    <phoneticPr fontId="1" type="noConversion"/>
  </si>
  <si>
    <t>统筹二级单位公司治理体系建设。</t>
    <phoneticPr fontId="1" type="noConversion"/>
  </si>
  <si>
    <t>股权代表管理岗</t>
    <phoneticPr fontId="1" type="noConversion"/>
  </si>
  <si>
    <t>负责二级单位董事会规范运作管理。</t>
    <phoneticPr fontId="1" type="noConversion"/>
  </si>
  <si>
    <t>负责外派董事履职管理、组织培训、考核评价。</t>
    <phoneticPr fontId="1" type="noConversion"/>
  </si>
  <si>
    <t>投资者关系管理岗</t>
    <phoneticPr fontId="1" type="noConversion"/>
  </si>
  <si>
    <t>信息披露管理岗</t>
    <phoneticPr fontId="1" type="noConversion"/>
  </si>
  <si>
    <t>负责编制定期报告，组织信息披露工作。</t>
    <phoneticPr fontId="1" type="noConversion"/>
  </si>
  <si>
    <t>负责股东名册管理，投资者沟通等工作。</t>
    <phoneticPr fontId="1" type="noConversion"/>
  </si>
  <si>
    <t>负责对接监管机构，针对外部资本市场的信息监控与分析等工作。</t>
    <phoneticPr fontId="1" type="noConversion"/>
  </si>
  <si>
    <t>统筹对外新闻报道、内部媒体运营、海外传播、舆情管理等相关工作。</t>
  </si>
  <si>
    <t>统筹意识形态、理论学习、宣传教育、精神文明、统战、政研会等相关工作。</t>
    <phoneticPr fontId="1" type="noConversion"/>
  </si>
  <si>
    <t>负责配合中国铁建领导班子和领导人员、公司党委管理干部的日常管理工作。</t>
    <phoneticPr fontId="1" type="noConversion"/>
  </si>
  <si>
    <t>负责协助国资委对中国铁建领导班子和领导人员管理，负责公司党委管理干部推荐、考察、任免、考核、调配、交流及日常管理等工作，审核二级单位领导班子分工。</t>
    <phoneticPr fontId="1" type="noConversion"/>
  </si>
  <si>
    <t>负责公司党委管理干部总部员工人事档案的收集、鉴定、审核、整理、立卷归档、保管、转递、提供工作；负责全系统人力资源信息化工作。</t>
    <phoneticPr fontId="1" type="noConversion"/>
  </si>
  <si>
    <t>负责中国铁建高层次人才队伍建设工作。</t>
    <phoneticPr fontId="1" type="noConversion"/>
  </si>
  <si>
    <t>统筹中国铁建领导人员管理工作。</t>
    <phoneticPr fontId="1" type="noConversion"/>
  </si>
  <si>
    <t>统筹中国铁建培训工作。</t>
    <phoneticPr fontId="1" type="noConversion"/>
  </si>
  <si>
    <t>负责中国铁建全系统员工教育培训管理的整体规划、制度建设、宏观指导、督促检查，组织开展全系统培训工作。</t>
    <phoneticPr fontId="1" type="noConversion"/>
  </si>
  <si>
    <t>负责组织中国铁建各类专家库的建立、更新、维护、管理，公司博士后科研工作站建设，组织职称评审等工作。</t>
    <phoneticPr fontId="1" type="noConversion"/>
  </si>
  <si>
    <t>统筹中国铁建薪酬管理工作。</t>
    <phoneticPr fontId="1" type="noConversion"/>
  </si>
  <si>
    <t>负责中国铁建全系统工资总额管理工作，总部集团员工薪酬管理工作及二级单位负责人薪酬管理工作。</t>
    <phoneticPr fontId="1" type="noConversion"/>
  </si>
  <si>
    <t>统筹中国铁建人才发展、人才队伍建设工作，落实上级重大人才建设任务。</t>
    <phoneticPr fontId="1" type="noConversion"/>
  </si>
  <si>
    <t>负责制定中国铁建中长期激励规划，建立完善薪酬激励体系，组织开展激励工作。</t>
    <phoneticPr fontId="1" type="noConversion"/>
  </si>
  <si>
    <t>统筹中国铁建社会保障职能工作。</t>
    <phoneticPr fontId="1" type="noConversion"/>
  </si>
  <si>
    <t>负责总部养老、失业、医疗、工伤、生育保险及住房公积金、企业年金等日常管理工作。</t>
    <phoneticPr fontId="1" type="noConversion"/>
  </si>
  <si>
    <t>负责中国铁建组织机构设置及总部编制管理相关工作。</t>
    <phoneticPr fontId="1" type="noConversion"/>
  </si>
  <si>
    <t>负责员工总量控制，制定管理办法并组织实施，审批所属单位员工招录计划，负责全系统员工劳动关系管理。</t>
    <phoneticPr fontId="1" type="noConversion"/>
  </si>
  <si>
    <t>负责总部员工的任免、调配、晋升、招聘、劳动合同等人事管理工作。</t>
    <phoneticPr fontId="1" type="noConversion"/>
  </si>
  <si>
    <t>法律处</t>
    <phoneticPr fontId="1" type="noConversion"/>
  </si>
  <si>
    <t>统筹法律事务管理工作。</t>
    <phoneticPr fontId="1" type="noConversion"/>
  </si>
  <si>
    <t>负责纪委日常综合事务，纪检干部队伍建设，反腐倡廉宣传教育，大监督工作委员会日常事务，协调开展政治监督和日常监督等工作。</t>
    <phoneticPr fontId="1" type="noConversion"/>
  </si>
  <si>
    <t>纪检综合岗</t>
  </si>
  <si>
    <t>执纪审查岗</t>
  </si>
  <si>
    <t>执纪审查室</t>
    <phoneticPr fontId="1" type="noConversion"/>
  </si>
  <si>
    <t>负责组织开展调查研究，负责信息收集与上报。</t>
    <phoneticPr fontId="1" type="noConversion"/>
  </si>
  <si>
    <t>产权资产管理岗</t>
    <phoneticPr fontId="1" type="noConversion"/>
  </si>
  <si>
    <t>负责投资政策及市场研究、投资项目考察分析、立项审核、项目备案、评估论证、投资批复、股权投资、投标手续办理等工作</t>
    <phoneticPr fontId="1" type="noConversion"/>
  </si>
  <si>
    <t>负责重大投资项目的设计审查工作；对限额以下投资项目的设计审核实施备案管理。</t>
    <phoneticPr fontId="1" type="noConversion"/>
  </si>
  <si>
    <t>负责投资计划统计、参股企业及投资项目股权管理、投资监控评价等投后管理综合性事务。</t>
    <phoneticPr fontId="1" type="noConversion"/>
  </si>
  <si>
    <t>统筹产权资产管理工作。</t>
    <phoneticPr fontId="1" type="noConversion"/>
  </si>
  <si>
    <t>负责全系统进场交易业务的审批，资产评估、产权占有、变更、注销登记，对接部署国资委产权登记管理信息系统，办理日常产权登记等工作。</t>
    <phoneticPr fontId="1" type="noConversion"/>
  </si>
  <si>
    <t>负责全系统实物资产管理与处置，固定资产建设项目投资审批及管理，资产租赁、老旧小区改造等工作。</t>
    <phoneticPr fontId="1" type="noConversion"/>
  </si>
  <si>
    <t>组织对房地产项目的考察分析、市场研究、投资评价、投资审批、项目备案、股权投资及变动、过程监管、持有资产运营监控等工作。</t>
    <phoneticPr fontId="1" type="noConversion"/>
  </si>
  <si>
    <t>统筹总部集团外事、外联工作。</t>
  </si>
  <si>
    <t>统筹公司外事接待工作，以及与有关部委、商协会的联络工作。</t>
  </si>
  <si>
    <t>负责出国（境）证件、签证办理、保管，以及保密管理等相关工作。</t>
  </si>
  <si>
    <t>统筹海外经营计划，数据分析、汇总等工作。</t>
  </si>
  <si>
    <t>负责海外经营计划，数据分析、汇总等工作。</t>
  </si>
  <si>
    <t>统筹海外重点项目监管工作。</t>
  </si>
  <si>
    <t>负责海外重点项目监管工作。</t>
  </si>
  <si>
    <t>统筹内部审计相关工作。</t>
  </si>
  <si>
    <t>负责组织开展内部审计等相关工作。</t>
  </si>
  <si>
    <t>统筹迎审迎检、责任追究、审计整改、投资后评价相关工作。</t>
  </si>
  <si>
    <t>负责迎审迎检、责任追究、审计整改、投资后评价相关工作。</t>
  </si>
  <si>
    <t xml:space="preserve">负责组织制定或修订公司安全生产、应急管理相关规章制度、操作规程;负责组织对所属单位及工程项目的安全监督检查;负责组织开展安全生产标准化、信息化建设工作;负责组织事故内部调查工作;
</t>
    <phoneticPr fontId="1" type="noConversion"/>
  </si>
  <si>
    <t>负责组织制定或修订公司质量管理、节能环保相关规章制度、操作规程;负责组织开展对所属单位工程质量管理、节能环保的监督检查;负责质量创优策划及评先评优工作;负责质量事故、重大环境污染、生态破坏事件的调查处理工作。</t>
    <phoneticPr fontId="1" type="noConversion"/>
  </si>
  <si>
    <t>统筹安全监督管理等相关工作。</t>
    <phoneticPr fontId="1" type="noConversion"/>
  </si>
  <si>
    <t>承担安全监督相关工作。</t>
    <phoneticPr fontId="1" type="noConversion"/>
  </si>
  <si>
    <t>承担安全体系建设等安全制度体系建设等相关工作。</t>
    <phoneticPr fontId="1" type="noConversion"/>
  </si>
  <si>
    <t>承担自然灾害、突发环境等事件应急管理等相关工作。</t>
    <phoneticPr fontId="1" type="noConversion"/>
  </si>
  <si>
    <t>承担事故调查等相关工作。</t>
    <phoneticPr fontId="1" type="noConversion"/>
  </si>
  <si>
    <t>承担节能环保等相关工作。</t>
    <phoneticPr fontId="1" type="noConversion"/>
  </si>
  <si>
    <t>统筹质量监督管理等相关工作。</t>
    <phoneticPr fontId="1" type="noConversion"/>
  </si>
  <si>
    <t>承担质量监督管理等相关工作。</t>
    <phoneticPr fontId="1" type="noConversion"/>
  </si>
  <si>
    <t>统筹企业深化改革、改制重组等工作修改为“统筹企业深化改革、重组并购等工作</t>
    <phoneticPr fontId="1" type="noConversion"/>
  </si>
  <si>
    <t>副总经理（财务管理、会计）</t>
  </si>
  <si>
    <t>1.协助总经理分管全系统财务管理与会计核算工作;
2.协助总经理开展全面预算管理;
3.协助总经理组织做好财务决算管理与分析配合做好信息披露工作;
4.协助总经理做好财务信息化建设相关工作；
5.协助总经理做好财会队伍建设相关工作。</t>
  </si>
  <si>
    <t>业务总经理</t>
  </si>
  <si>
    <t>统筹集团财务管理工作，研究提出集团财务管理体制，建立财务决策规则、程序，组织制订、实施集团财务战略、规划，组织编制财务分析报告，为领导决策提供支持。</t>
  </si>
  <si>
    <t>财务综合岗</t>
  </si>
  <si>
    <t>高级经理①/主管①</t>
  </si>
  <si>
    <t>负责财务管理规划及财务分析报告编制工作，建立财务决策规则、程序，负责全系统财会队伍建设。</t>
  </si>
  <si>
    <t>高级经理①/经理①</t>
  </si>
  <si>
    <t>负责建立健全全面预算管理体系，组织预算编制、审核、上报、下达、执行、评价工作，指导所属单位全面预算工作。</t>
  </si>
  <si>
    <t>统筹股份公司会计管理及财务共享中心建设工作；负责会计核算政策的制定及信息披露等工作。</t>
  </si>
  <si>
    <t>决算管理岗</t>
  </si>
  <si>
    <t>高级经理①/经理②</t>
  </si>
  <si>
    <t>负责集团财务快报和决算工作，指导各级企业开展月度快报和季度、年度财务决算工作，负责集团合并报表工作。</t>
  </si>
  <si>
    <t>高级经理</t>
  </si>
  <si>
    <t>负责会计核算标准化体系建设；建立健全会计报告体系，组织开展会计报告的设计、修订、编报等工作；组织开展月度、季度、年度会计报告的设计、修订、审核、编报等工作。</t>
  </si>
  <si>
    <t>经理</t>
  </si>
  <si>
    <t>负责全系统财务共享中心的统一规划、建设和运营管理工作。</t>
  </si>
  <si>
    <t>税务与清欠管理岗</t>
  </si>
  <si>
    <t>统筹股份公司税务管理、三金管理、经营性现金流及境外财税管理工作。</t>
  </si>
  <si>
    <t>经理①/主管①</t>
  </si>
  <si>
    <t>负责公司总部各项纳税申报、税务筹划及直托管项目经费审核工作，指导全系统税务管理工作。</t>
  </si>
  <si>
    <t>清欠管理岗</t>
  </si>
  <si>
    <t>负责全系统“三金”管理、经营性现金流及境外财税管理相关工作，及时反馈拖欠企业账款线索。</t>
  </si>
  <si>
    <t>总部财务管理岗</t>
  </si>
  <si>
    <t>负责组织两级总部制度建设、核算管理、经费管理、资产管理、资金管理等工作。</t>
  </si>
  <si>
    <t>负责两级总部本级及母公司账务处理、快报、预决算报表的编制；资产核算与处置；会计档案归档等工作；负责总部的经费报销审核、总部部门经费开支预算的核定批复。</t>
  </si>
  <si>
    <t>总部财务事务岗</t>
  </si>
  <si>
    <t>主管</t>
  </si>
  <si>
    <t>总部与所属单位相关费用结算等事务性工作；负责两级总部银行账户管理、资金计划、资金收支、薪酬发放等工作。</t>
  </si>
  <si>
    <t>统筹股份公司资金管理工作。</t>
  </si>
  <si>
    <t>负责全系统境内资金集中管理、对外担保管理、资产评估，总部境内外银行账户、证券账户管理等工作。</t>
  </si>
  <si>
    <t>负责司库建设及日常运行管理工作。</t>
  </si>
  <si>
    <t>统筹股份公司产融管理及金融业务监督管理工作。</t>
  </si>
  <si>
    <t>金融业务监督岗</t>
  </si>
  <si>
    <t>负责全系统金融业务及金融板块子企业的业务监管，包括完善制度建设、推进金融服务主业、加强风险管理、研究提出考核建议等管理措施、日常监管等。</t>
  </si>
  <si>
    <t>负责股份公司产融结合业务和金融业务管理工作相关制度、办法，总部集团及股份公司总部证券投资业务等工作。</t>
  </si>
  <si>
    <t>税务与清欠管理处</t>
    <phoneticPr fontId="1" type="noConversion"/>
  </si>
  <si>
    <t>中国铁建总部部门公开竞聘岗位编制表</t>
    <phoneticPr fontId="1" type="noConversion"/>
  </si>
  <si>
    <t>附件1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</si>
</sst>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5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6"/>
      <name val="方正小标宋_GBK"/>
      <family val="3"/>
      <charset val="134"/>
    </font>
    <font>
      <sz val="11"/>
      <name val="仿宋_GB2312"/>
      <family val="3"/>
      <charset val="134"/>
    </font>
    <font>
      <b/>
      <sz val="11"/>
      <name val="仿宋_GB2312"/>
      <family val="3"/>
      <charset val="134"/>
    </font>
    <font>
      <b/>
      <sz val="12"/>
      <name val="仿宋_GB2312"/>
      <family val="3"/>
      <charset val="134"/>
    </font>
    <font>
      <sz val="12"/>
      <name val="仿宋_GB2312"/>
      <family val="3"/>
      <charset val="134"/>
    </font>
    <font>
      <sz val="11"/>
      <color theme="1"/>
      <name val="仿宋_GB2312"/>
      <family val="3"/>
      <charset val="134"/>
    </font>
    <font>
      <b/>
      <sz val="11"/>
      <color theme="1"/>
      <name val="等线"/>
      <family val="2"/>
      <charset val="134"/>
      <scheme val="minor"/>
    </font>
    <font>
      <b/>
      <sz val="11"/>
      <color theme="1"/>
      <name val="仿宋_GB2312"/>
      <family val="3"/>
      <charset val="134"/>
    </font>
    <font>
      <sz val="11"/>
      <color rgb="FF000000"/>
      <name val="仿宋_GB2312"/>
      <family val="3"/>
      <charset val="134"/>
    </font>
    <font>
      <sz val="20"/>
      <color theme="1"/>
      <name val="小标宋"/>
      <family val="4"/>
      <charset val="134"/>
    </font>
    <font>
      <b/>
      <sz val="11"/>
      <name val="等线"/>
      <family val="2"/>
      <charset val="134"/>
      <scheme val="minor"/>
    </font>
    <font>
      <b/>
      <sz val="12"/>
      <name val="等线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5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>
      <alignment vertical="center"/>
    </xf>
    <xf numFmtId="176" fontId="4" fillId="2" borderId="0" xfId="1" applyNumberFormat="1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L253"/>
  <sheetViews>
    <sheetView zoomScaleNormal="85" workbookViewId="0">
      <pane xSplit="4" ySplit="2" topLeftCell="E240" activePane="bottomRight" state="frozen"/>
      <selection pane="topRight" activeCell="E1" sqref="E1"/>
      <selection pane="bottomLeft" activeCell="A3" sqref="A3"/>
      <selection pane="bottomRight" activeCell="F253" sqref="F253"/>
    </sheetView>
  </sheetViews>
  <sheetFormatPr defaultColWidth="8.640625" defaultRowHeight="14.15"/>
  <cols>
    <col min="1" max="1" width="8.640625" style="1"/>
    <col min="2" max="2" width="15.5703125" style="13" customWidth="1"/>
    <col min="3" max="3" width="13.35546875" style="1" customWidth="1"/>
    <col min="4" max="4" width="40.42578125" style="1" customWidth="1"/>
    <col min="5" max="5" width="8.7109375" style="3" customWidth="1"/>
    <col min="6" max="11" width="10.5703125" style="3" customWidth="1"/>
    <col min="12" max="16384" width="8.640625" style="1"/>
  </cols>
  <sheetData>
    <row r="1" spans="2:11" ht="32.5" customHeight="1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</row>
    <row r="2" spans="2:11" s="3" customFormat="1" ht="18" customHeight="1">
      <c r="B2" s="2" t="s">
        <v>1</v>
      </c>
      <c r="C2" s="2" t="s">
        <v>2</v>
      </c>
      <c r="D2" s="2" t="s">
        <v>3</v>
      </c>
      <c r="E2" s="2" t="s">
        <v>4</v>
      </c>
      <c r="F2" s="2" t="s">
        <v>334</v>
      </c>
      <c r="G2" s="2" t="s">
        <v>335</v>
      </c>
      <c r="H2" s="2" t="s">
        <v>6</v>
      </c>
      <c r="I2" s="2" t="s">
        <v>7</v>
      </c>
      <c r="J2" s="2" t="s">
        <v>8</v>
      </c>
      <c r="K2" s="2" t="s">
        <v>9</v>
      </c>
    </row>
    <row r="3" spans="2:11" ht="18" customHeight="1">
      <c r="B3" s="34" t="s">
        <v>10</v>
      </c>
      <c r="C3" s="35"/>
      <c r="D3" s="6" t="s">
        <v>5</v>
      </c>
      <c r="E3" s="5">
        <f>SUM(F3:K3)</f>
        <v>1</v>
      </c>
      <c r="F3" s="5">
        <v>1</v>
      </c>
      <c r="G3" s="5"/>
      <c r="H3" s="5"/>
      <c r="I3" s="5"/>
      <c r="J3" s="5"/>
      <c r="K3" s="5"/>
    </row>
    <row r="4" spans="2:11" ht="18" customHeight="1">
      <c r="B4" s="34"/>
      <c r="C4" s="35"/>
      <c r="D4" s="6" t="s">
        <v>11</v>
      </c>
      <c r="E4" s="5">
        <f t="shared" ref="E4:E19" si="0">SUM(F4:K4)</f>
        <v>1</v>
      </c>
      <c r="F4" s="5"/>
      <c r="G4" s="5">
        <v>1</v>
      </c>
      <c r="H4" s="5"/>
      <c r="I4" s="5"/>
      <c r="J4" s="5"/>
      <c r="K4" s="5"/>
    </row>
    <row r="5" spans="2:11" ht="18" customHeight="1">
      <c r="B5" s="34"/>
      <c r="C5" s="35"/>
      <c r="D5" s="6" t="s">
        <v>12</v>
      </c>
      <c r="E5" s="5">
        <f t="shared" si="0"/>
        <v>1</v>
      </c>
      <c r="F5" s="5"/>
      <c r="G5" s="5">
        <v>1</v>
      </c>
      <c r="H5" s="5"/>
      <c r="I5" s="5"/>
      <c r="J5" s="5"/>
      <c r="K5" s="5"/>
    </row>
    <row r="6" spans="2:11" ht="18" customHeight="1">
      <c r="B6" s="34"/>
      <c r="C6" s="35"/>
      <c r="D6" s="6" t="s">
        <v>13</v>
      </c>
      <c r="E6" s="5">
        <f t="shared" si="0"/>
        <v>1</v>
      </c>
      <c r="F6" s="5"/>
      <c r="G6" s="5">
        <v>1</v>
      </c>
      <c r="H6" s="5"/>
      <c r="I6" s="5"/>
      <c r="J6" s="5"/>
      <c r="K6" s="5"/>
    </row>
    <row r="7" spans="2:11" ht="18" customHeight="1">
      <c r="B7" s="34"/>
      <c r="C7" s="35" t="s">
        <v>14</v>
      </c>
      <c r="D7" s="6" t="s">
        <v>15</v>
      </c>
      <c r="E7" s="5">
        <f t="shared" si="0"/>
        <v>1</v>
      </c>
      <c r="F7" s="5"/>
      <c r="G7" s="5"/>
      <c r="H7" s="5">
        <v>1</v>
      </c>
      <c r="I7" s="5"/>
      <c r="J7" s="5"/>
      <c r="K7" s="5"/>
    </row>
    <row r="8" spans="2:11" ht="18" customHeight="1">
      <c r="B8" s="34"/>
      <c r="C8" s="35"/>
      <c r="D8" s="6" t="s">
        <v>16</v>
      </c>
      <c r="E8" s="5">
        <f t="shared" si="0"/>
        <v>1</v>
      </c>
      <c r="F8" s="5"/>
      <c r="G8" s="5"/>
      <c r="H8" s="5"/>
      <c r="I8" s="5">
        <v>1</v>
      </c>
      <c r="J8" s="5"/>
      <c r="K8" s="5"/>
    </row>
    <row r="9" spans="2:11" ht="18" customHeight="1">
      <c r="B9" s="34"/>
      <c r="C9" s="35"/>
      <c r="D9" s="6" t="s">
        <v>17</v>
      </c>
      <c r="E9" s="5">
        <f t="shared" si="0"/>
        <v>1</v>
      </c>
      <c r="F9" s="5"/>
      <c r="G9" s="5"/>
      <c r="H9" s="5"/>
      <c r="I9" s="5">
        <v>1</v>
      </c>
      <c r="J9" s="5"/>
      <c r="K9" s="5"/>
    </row>
    <row r="10" spans="2:11" ht="18" customHeight="1">
      <c r="B10" s="34"/>
      <c r="C10" s="35" t="s">
        <v>18</v>
      </c>
      <c r="D10" s="6" t="s">
        <v>19</v>
      </c>
      <c r="E10" s="5">
        <f t="shared" si="0"/>
        <v>1</v>
      </c>
      <c r="F10" s="5"/>
      <c r="G10" s="5"/>
      <c r="H10" s="5">
        <v>1</v>
      </c>
      <c r="I10" s="5"/>
      <c r="J10" s="5"/>
      <c r="K10" s="5"/>
    </row>
    <row r="11" spans="2:11" ht="18" customHeight="1">
      <c r="B11" s="34"/>
      <c r="C11" s="35"/>
      <c r="D11" s="6" t="s">
        <v>257</v>
      </c>
      <c r="E11" s="5">
        <f t="shared" si="0"/>
        <v>1</v>
      </c>
      <c r="F11" s="5"/>
      <c r="G11" s="5"/>
      <c r="H11" s="5"/>
      <c r="I11" s="5">
        <v>1</v>
      </c>
      <c r="J11" s="5"/>
      <c r="K11" s="5"/>
    </row>
    <row r="12" spans="2:11" ht="18" customHeight="1">
      <c r="B12" s="34"/>
      <c r="C12" s="35"/>
      <c r="D12" s="6" t="s">
        <v>21</v>
      </c>
      <c r="E12" s="5">
        <f t="shared" si="0"/>
        <v>1</v>
      </c>
      <c r="F12" s="5"/>
      <c r="G12" s="5"/>
      <c r="H12" s="5"/>
      <c r="I12" s="5">
        <v>1</v>
      </c>
      <c r="J12" s="5"/>
      <c r="K12" s="5"/>
    </row>
    <row r="13" spans="2:11" ht="18" customHeight="1">
      <c r="B13" s="34"/>
      <c r="C13" s="35" t="s">
        <v>22</v>
      </c>
      <c r="D13" s="6" t="s">
        <v>23</v>
      </c>
      <c r="E13" s="5">
        <f t="shared" si="0"/>
        <v>1</v>
      </c>
      <c r="F13" s="5"/>
      <c r="G13" s="5"/>
      <c r="H13" s="5">
        <v>1</v>
      </c>
      <c r="I13" s="5"/>
      <c r="J13" s="5"/>
      <c r="K13" s="5"/>
    </row>
    <row r="14" spans="2:11" ht="18" customHeight="1">
      <c r="B14" s="34"/>
      <c r="C14" s="35"/>
      <c r="D14" s="6" t="s">
        <v>20</v>
      </c>
      <c r="E14" s="5">
        <f t="shared" si="0"/>
        <v>1</v>
      </c>
      <c r="F14" s="5"/>
      <c r="G14" s="5"/>
      <c r="H14" s="5"/>
      <c r="I14" s="5">
        <v>1</v>
      </c>
      <c r="J14" s="5"/>
      <c r="K14" s="5"/>
    </row>
    <row r="15" spans="2:11" ht="18" customHeight="1">
      <c r="B15" s="34"/>
      <c r="C15" s="35"/>
      <c r="D15" s="6" t="s">
        <v>258</v>
      </c>
      <c r="E15" s="5">
        <f t="shared" si="0"/>
        <v>1</v>
      </c>
      <c r="F15" s="5"/>
      <c r="G15" s="5"/>
      <c r="H15" s="5"/>
      <c r="I15" s="5"/>
      <c r="J15" s="5">
        <v>1</v>
      </c>
      <c r="K15" s="5"/>
    </row>
    <row r="16" spans="2:11" ht="18" customHeight="1">
      <c r="B16" s="34"/>
      <c r="C16" s="35"/>
      <c r="D16" s="6" t="s">
        <v>259</v>
      </c>
      <c r="E16" s="5">
        <f t="shared" si="0"/>
        <v>1</v>
      </c>
      <c r="F16" s="5"/>
      <c r="G16" s="5"/>
      <c r="H16" s="5"/>
      <c r="I16" s="5"/>
      <c r="J16" s="5">
        <v>1</v>
      </c>
      <c r="K16" s="5"/>
    </row>
    <row r="17" spans="2:11" ht="18" customHeight="1">
      <c r="B17" s="34"/>
      <c r="C17" s="35" t="s">
        <v>24</v>
      </c>
      <c r="D17" s="6" t="s">
        <v>25</v>
      </c>
      <c r="E17" s="5">
        <f t="shared" si="0"/>
        <v>1</v>
      </c>
      <c r="F17" s="5"/>
      <c r="G17" s="5"/>
      <c r="H17" s="5">
        <v>1</v>
      </c>
      <c r="I17" s="5"/>
      <c r="J17" s="5"/>
      <c r="K17" s="5"/>
    </row>
    <row r="18" spans="2:11" ht="18" customHeight="1">
      <c r="B18" s="34"/>
      <c r="C18" s="35"/>
      <c r="D18" s="6" t="s">
        <v>26</v>
      </c>
      <c r="E18" s="5">
        <f t="shared" si="0"/>
        <v>1</v>
      </c>
      <c r="F18" s="5"/>
      <c r="G18" s="5"/>
      <c r="H18" s="5"/>
      <c r="I18" s="5">
        <v>1</v>
      </c>
      <c r="J18" s="5"/>
      <c r="K18" s="5"/>
    </row>
    <row r="19" spans="2:11" ht="18" customHeight="1">
      <c r="B19" s="34"/>
      <c r="C19" s="35"/>
      <c r="D19" s="6" t="s">
        <v>27</v>
      </c>
      <c r="E19" s="5">
        <f t="shared" si="0"/>
        <v>2</v>
      </c>
      <c r="F19" s="5"/>
      <c r="G19" s="5"/>
      <c r="H19" s="5"/>
      <c r="I19" s="5">
        <v>1</v>
      </c>
      <c r="J19" s="5">
        <v>1</v>
      </c>
      <c r="K19" s="5"/>
    </row>
    <row r="20" spans="2:11" ht="18" customHeight="1">
      <c r="B20" s="34"/>
      <c r="C20" s="34" t="s">
        <v>28</v>
      </c>
      <c r="D20" s="34"/>
      <c r="E20" s="4">
        <f>SUM(E3:E19)</f>
        <v>18</v>
      </c>
      <c r="F20" s="4">
        <f t="shared" ref="F20:K20" si="1">SUM(F3:F19)</f>
        <v>1</v>
      </c>
      <c r="G20" s="4">
        <f t="shared" si="1"/>
        <v>3</v>
      </c>
      <c r="H20" s="4">
        <f t="shared" si="1"/>
        <v>4</v>
      </c>
      <c r="I20" s="4">
        <f t="shared" si="1"/>
        <v>7</v>
      </c>
      <c r="J20" s="4">
        <f t="shared" si="1"/>
        <v>3</v>
      </c>
      <c r="K20" s="4">
        <f t="shared" si="1"/>
        <v>0</v>
      </c>
    </row>
    <row r="21" spans="2:11" ht="18" customHeight="1">
      <c r="B21" s="34" t="s">
        <v>326</v>
      </c>
      <c r="C21" s="35"/>
      <c r="D21" s="6" t="s">
        <v>5</v>
      </c>
      <c r="E21" s="5">
        <f>SUM(F21:K21)</f>
        <v>1</v>
      </c>
      <c r="F21" s="5">
        <v>1</v>
      </c>
      <c r="G21" s="5"/>
      <c r="H21" s="5"/>
      <c r="I21" s="5"/>
      <c r="J21" s="5"/>
      <c r="K21" s="5"/>
    </row>
    <row r="22" spans="2:11" ht="18" customHeight="1">
      <c r="B22" s="34"/>
      <c r="C22" s="35"/>
      <c r="D22" s="6" t="s">
        <v>29</v>
      </c>
      <c r="E22" s="5">
        <f t="shared" ref="E22:E37" si="2">SUM(F22:K22)</f>
        <v>1</v>
      </c>
      <c r="F22" s="5"/>
      <c r="G22" s="5">
        <v>1</v>
      </c>
      <c r="H22" s="5"/>
      <c r="I22" s="5"/>
      <c r="J22" s="5"/>
      <c r="K22" s="5"/>
    </row>
    <row r="23" spans="2:11" ht="18" customHeight="1">
      <c r="B23" s="34"/>
      <c r="C23" s="35"/>
      <c r="D23" s="6" t="s">
        <v>30</v>
      </c>
      <c r="E23" s="5">
        <f t="shared" si="2"/>
        <v>1</v>
      </c>
      <c r="F23" s="5"/>
      <c r="G23" s="5">
        <v>1</v>
      </c>
      <c r="H23" s="5"/>
      <c r="I23" s="5"/>
      <c r="J23" s="5"/>
      <c r="K23" s="5"/>
    </row>
    <row r="24" spans="2:11" ht="18" customHeight="1">
      <c r="B24" s="34"/>
      <c r="C24" s="35"/>
      <c r="D24" s="6" t="s">
        <v>31</v>
      </c>
      <c r="E24" s="5">
        <f t="shared" si="2"/>
        <v>1</v>
      </c>
      <c r="F24" s="5"/>
      <c r="G24" s="5">
        <v>1</v>
      </c>
      <c r="H24" s="5"/>
      <c r="I24" s="5"/>
      <c r="J24" s="5"/>
      <c r="K24" s="5"/>
    </row>
    <row r="25" spans="2:11" ht="18" customHeight="1">
      <c r="B25" s="34"/>
      <c r="C25" s="35" t="s">
        <v>260</v>
      </c>
      <c r="D25" s="6" t="s">
        <v>32</v>
      </c>
      <c r="E25" s="5">
        <f t="shared" si="2"/>
        <v>1</v>
      </c>
      <c r="F25" s="5"/>
      <c r="G25" s="5"/>
      <c r="H25" s="5">
        <v>1</v>
      </c>
      <c r="I25" s="5"/>
      <c r="J25" s="5"/>
      <c r="K25" s="5"/>
    </row>
    <row r="26" spans="2:11" ht="18" customHeight="1">
      <c r="B26" s="34"/>
      <c r="C26" s="35"/>
      <c r="D26" s="6" t="s">
        <v>33</v>
      </c>
      <c r="E26" s="5">
        <f t="shared" si="2"/>
        <v>1</v>
      </c>
      <c r="F26" s="5"/>
      <c r="G26" s="5"/>
      <c r="H26" s="5"/>
      <c r="I26" s="5">
        <v>1</v>
      </c>
      <c r="J26" s="5"/>
      <c r="K26" s="5"/>
    </row>
    <row r="27" spans="2:11" ht="18" customHeight="1">
      <c r="B27" s="34"/>
      <c r="C27" s="35"/>
      <c r="D27" s="6" t="s">
        <v>34</v>
      </c>
      <c r="E27" s="5">
        <f t="shared" si="2"/>
        <v>1</v>
      </c>
      <c r="F27" s="5"/>
      <c r="G27" s="5"/>
      <c r="H27" s="5"/>
      <c r="I27" s="5"/>
      <c r="J27" s="5">
        <v>1</v>
      </c>
      <c r="K27" s="5"/>
    </row>
    <row r="28" spans="2:11" ht="18" customHeight="1">
      <c r="B28" s="34"/>
      <c r="C28" s="35"/>
      <c r="D28" s="6" t="s">
        <v>35</v>
      </c>
      <c r="E28" s="5">
        <f t="shared" si="2"/>
        <v>1</v>
      </c>
      <c r="F28" s="5"/>
      <c r="G28" s="5"/>
      <c r="H28" s="5"/>
      <c r="I28" s="5"/>
      <c r="J28" s="5">
        <v>1</v>
      </c>
      <c r="K28" s="5"/>
    </row>
    <row r="29" spans="2:11" ht="18" customHeight="1">
      <c r="B29" s="34"/>
      <c r="C29" s="35" t="s">
        <v>261</v>
      </c>
      <c r="D29" s="6" t="s">
        <v>36</v>
      </c>
      <c r="E29" s="5">
        <f t="shared" si="2"/>
        <v>1</v>
      </c>
      <c r="F29" s="5"/>
      <c r="G29" s="5"/>
      <c r="H29" s="5">
        <v>1</v>
      </c>
      <c r="I29" s="5"/>
      <c r="J29" s="5"/>
      <c r="K29" s="5"/>
    </row>
    <row r="30" spans="2:11" ht="18" customHeight="1">
      <c r="B30" s="34"/>
      <c r="C30" s="35"/>
      <c r="D30" s="6" t="s">
        <v>37</v>
      </c>
      <c r="E30" s="5">
        <f t="shared" si="2"/>
        <v>2</v>
      </c>
      <c r="F30" s="5"/>
      <c r="G30" s="5"/>
      <c r="H30" s="5"/>
      <c r="I30" s="5">
        <v>1</v>
      </c>
      <c r="J30" s="5">
        <v>1</v>
      </c>
      <c r="K30" s="5"/>
    </row>
    <row r="31" spans="2:11" ht="18" customHeight="1">
      <c r="B31" s="34"/>
      <c r="C31" s="35"/>
      <c r="D31" s="6" t="s">
        <v>38</v>
      </c>
      <c r="E31" s="5">
        <f t="shared" si="2"/>
        <v>1</v>
      </c>
      <c r="F31" s="5"/>
      <c r="G31" s="5"/>
      <c r="H31" s="5"/>
      <c r="I31" s="5"/>
      <c r="J31" s="5">
        <v>1</v>
      </c>
      <c r="K31" s="5"/>
    </row>
    <row r="32" spans="2:11" ht="18" customHeight="1">
      <c r="B32" s="34"/>
      <c r="C32" s="35" t="s">
        <v>39</v>
      </c>
      <c r="D32" s="6" t="s">
        <v>40</v>
      </c>
      <c r="E32" s="5">
        <f t="shared" si="2"/>
        <v>1</v>
      </c>
      <c r="F32" s="5"/>
      <c r="G32" s="5"/>
      <c r="H32" s="5">
        <v>1</v>
      </c>
      <c r="I32" s="5"/>
      <c r="J32" s="5"/>
      <c r="K32" s="5"/>
    </row>
    <row r="33" spans="2:11" ht="18" customHeight="1">
      <c r="B33" s="34"/>
      <c r="C33" s="35"/>
      <c r="D33" s="6" t="s">
        <v>41</v>
      </c>
      <c r="E33" s="5">
        <f t="shared" si="2"/>
        <v>2</v>
      </c>
      <c r="F33" s="5"/>
      <c r="G33" s="5"/>
      <c r="H33" s="5"/>
      <c r="I33" s="5">
        <v>1</v>
      </c>
      <c r="J33" s="5">
        <v>1</v>
      </c>
      <c r="K33" s="5"/>
    </row>
    <row r="34" spans="2:11" ht="18" customHeight="1">
      <c r="B34" s="34"/>
      <c r="C34" s="35"/>
      <c r="D34" s="6" t="s">
        <v>42</v>
      </c>
      <c r="E34" s="5">
        <f t="shared" si="2"/>
        <v>1</v>
      </c>
      <c r="F34" s="5"/>
      <c r="G34" s="5"/>
      <c r="H34" s="5"/>
      <c r="I34" s="5"/>
      <c r="J34" s="5">
        <v>1</v>
      </c>
      <c r="K34" s="5"/>
    </row>
    <row r="35" spans="2:11" ht="18" customHeight="1">
      <c r="B35" s="34"/>
      <c r="C35" s="35" t="s">
        <v>43</v>
      </c>
      <c r="D35" s="6" t="s">
        <v>44</v>
      </c>
      <c r="E35" s="5">
        <f t="shared" si="2"/>
        <v>1</v>
      </c>
      <c r="F35" s="5"/>
      <c r="G35" s="5"/>
      <c r="H35" s="5">
        <v>1</v>
      </c>
      <c r="I35" s="5"/>
      <c r="J35" s="5"/>
      <c r="K35" s="5"/>
    </row>
    <row r="36" spans="2:11" ht="18" customHeight="1">
      <c r="B36" s="34"/>
      <c r="C36" s="35"/>
      <c r="D36" s="6" t="s">
        <v>45</v>
      </c>
      <c r="E36" s="5">
        <f t="shared" si="2"/>
        <v>2</v>
      </c>
      <c r="F36" s="5"/>
      <c r="G36" s="5"/>
      <c r="H36" s="5"/>
      <c r="I36" s="5">
        <v>1</v>
      </c>
      <c r="J36" s="5">
        <v>1</v>
      </c>
      <c r="K36" s="5"/>
    </row>
    <row r="37" spans="2:11" ht="18" customHeight="1">
      <c r="B37" s="34"/>
      <c r="C37" s="35"/>
      <c r="D37" s="6" t="s">
        <v>46</v>
      </c>
      <c r="E37" s="5">
        <f t="shared" si="2"/>
        <v>1</v>
      </c>
      <c r="F37" s="5"/>
      <c r="G37" s="5"/>
      <c r="H37" s="5"/>
      <c r="I37" s="5">
        <v>1</v>
      </c>
      <c r="J37" s="5"/>
      <c r="K37" s="5"/>
    </row>
    <row r="38" spans="2:11" ht="18" customHeight="1">
      <c r="B38" s="34"/>
      <c r="C38" s="36" t="s">
        <v>28</v>
      </c>
      <c r="D38" s="36"/>
      <c r="E38" s="2">
        <f>SUM(E21:E37)</f>
        <v>20</v>
      </c>
      <c r="F38" s="2">
        <f t="shared" ref="F38:K38" si="3">SUM(F21:F37)</f>
        <v>1</v>
      </c>
      <c r="G38" s="2">
        <f t="shared" si="3"/>
        <v>3</v>
      </c>
      <c r="H38" s="2">
        <f t="shared" si="3"/>
        <v>4</v>
      </c>
      <c r="I38" s="2">
        <f t="shared" si="3"/>
        <v>5</v>
      </c>
      <c r="J38" s="2">
        <f t="shared" si="3"/>
        <v>7</v>
      </c>
      <c r="K38" s="2">
        <f t="shared" si="3"/>
        <v>0</v>
      </c>
    </row>
    <row r="39" spans="2:11" ht="18" customHeight="1">
      <c r="B39" s="34" t="s">
        <v>360</v>
      </c>
      <c r="C39" s="35"/>
      <c r="D39" s="6" t="s">
        <v>48</v>
      </c>
      <c r="E39" s="5">
        <f>SUM(F39:K39)</f>
        <v>1</v>
      </c>
      <c r="F39" s="5">
        <v>1</v>
      </c>
      <c r="G39" s="5"/>
      <c r="H39" s="5"/>
      <c r="I39" s="5"/>
      <c r="J39" s="5"/>
      <c r="K39" s="5"/>
    </row>
    <row r="40" spans="2:11" ht="18" customHeight="1">
      <c r="B40" s="34"/>
      <c r="C40" s="35"/>
      <c r="D40" s="6" t="s">
        <v>49</v>
      </c>
      <c r="E40" s="5">
        <f t="shared" ref="E40:E51" si="4">SUM(F40:K40)</f>
        <v>1</v>
      </c>
      <c r="F40" s="5"/>
      <c r="G40" s="5">
        <v>1</v>
      </c>
      <c r="H40" s="5"/>
      <c r="I40" s="5"/>
      <c r="J40" s="5"/>
      <c r="K40" s="5"/>
    </row>
    <row r="41" spans="2:11" ht="18" customHeight="1">
      <c r="B41" s="34"/>
      <c r="C41" s="35"/>
      <c r="D41" s="6" t="s">
        <v>50</v>
      </c>
      <c r="E41" s="5">
        <f t="shared" si="4"/>
        <v>1</v>
      </c>
      <c r="F41" s="5"/>
      <c r="G41" s="5">
        <v>1</v>
      </c>
      <c r="H41" s="5"/>
      <c r="I41" s="5"/>
      <c r="J41" s="5"/>
      <c r="K41" s="5"/>
    </row>
    <row r="42" spans="2:11" ht="18" customHeight="1">
      <c r="B42" s="34"/>
      <c r="C42" s="35"/>
      <c r="D42" s="6" t="s">
        <v>51</v>
      </c>
      <c r="E42" s="5">
        <f t="shared" si="4"/>
        <v>1</v>
      </c>
      <c r="F42" s="5"/>
      <c r="G42" s="5">
        <v>1</v>
      </c>
      <c r="H42" s="5"/>
      <c r="I42" s="5"/>
      <c r="J42" s="5"/>
      <c r="K42" s="5"/>
    </row>
    <row r="43" spans="2:11" ht="18" customHeight="1">
      <c r="B43" s="34"/>
      <c r="C43" s="35" t="s">
        <v>52</v>
      </c>
      <c r="D43" s="6" t="s">
        <v>53</v>
      </c>
      <c r="E43" s="5">
        <f t="shared" si="4"/>
        <v>1</v>
      </c>
      <c r="F43" s="5"/>
      <c r="G43" s="5"/>
      <c r="H43" s="5">
        <v>1</v>
      </c>
      <c r="I43" s="5"/>
      <c r="J43" s="5"/>
      <c r="K43" s="5"/>
    </row>
    <row r="44" spans="2:11" ht="18" customHeight="1">
      <c r="B44" s="34"/>
      <c r="C44" s="35"/>
      <c r="D44" s="6" t="s">
        <v>54</v>
      </c>
      <c r="E44" s="5">
        <f t="shared" si="4"/>
        <v>2</v>
      </c>
      <c r="F44" s="5"/>
      <c r="G44" s="5"/>
      <c r="H44" s="5"/>
      <c r="I44" s="5">
        <v>1</v>
      </c>
      <c r="J44" s="5">
        <v>1</v>
      </c>
      <c r="K44" s="5"/>
    </row>
    <row r="45" spans="2:11" ht="18" customHeight="1">
      <c r="B45" s="34"/>
      <c r="C45" s="35" t="s">
        <v>55</v>
      </c>
      <c r="D45" s="6" t="s">
        <v>56</v>
      </c>
      <c r="E45" s="5">
        <f t="shared" si="4"/>
        <v>1</v>
      </c>
      <c r="F45" s="5"/>
      <c r="G45" s="5"/>
      <c r="H45" s="5">
        <v>1</v>
      </c>
      <c r="I45" s="5"/>
      <c r="J45" s="5"/>
      <c r="K45" s="5"/>
    </row>
    <row r="46" spans="2:11" ht="18" customHeight="1">
      <c r="B46" s="34"/>
      <c r="C46" s="35"/>
      <c r="D46" s="6" t="s">
        <v>57</v>
      </c>
      <c r="E46" s="5">
        <f t="shared" si="4"/>
        <v>2</v>
      </c>
      <c r="F46" s="5"/>
      <c r="G46" s="5"/>
      <c r="H46" s="5"/>
      <c r="I46" s="5">
        <v>1</v>
      </c>
      <c r="J46" s="5">
        <v>1</v>
      </c>
      <c r="K46" s="5"/>
    </row>
    <row r="47" spans="2:11" ht="18" customHeight="1">
      <c r="B47" s="34"/>
      <c r="C47" s="35" t="s">
        <v>58</v>
      </c>
      <c r="D47" s="6" t="s">
        <v>59</v>
      </c>
      <c r="E47" s="5">
        <f t="shared" si="4"/>
        <v>1</v>
      </c>
      <c r="F47" s="5"/>
      <c r="G47" s="5"/>
      <c r="H47" s="5">
        <v>1</v>
      </c>
      <c r="I47" s="5"/>
      <c r="J47" s="5"/>
      <c r="K47" s="5"/>
    </row>
    <row r="48" spans="2:11" ht="18" customHeight="1">
      <c r="B48" s="34"/>
      <c r="C48" s="35"/>
      <c r="D48" s="6" t="s">
        <v>60</v>
      </c>
      <c r="E48" s="5">
        <f t="shared" si="4"/>
        <v>2</v>
      </c>
      <c r="F48" s="5"/>
      <c r="G48" s="5"/>
      <c r="H48" s="5"/>
      <c r="I48" s="5">
        <v>1</v>
      </c>
      <c r="J48" s="5">
        <v>1</v>
      </c>
      <c r="K48" s="5"/>
    </row>
    <row r="49" spans="2:11" ht="18" customHeight="1">
      <c r="B49" s="34"/>
      <c r="C49" s="35" t="s">
        <v>61</v>
      </c>
      <c r="D49" s="6" t="s">
        <v>62</v>
      </c>
      <c r="E49" s="5">
        <f t="shared" si="4"/>
        <v>1</v>
      </c>
      <c r="F49" s="5"/>
      <c r="G49" s="5"/>
      <c r="H49" s="5">
        <v>1</v>
      </c>
      <c r="I49" s="5"/>
      <c r="J49" s="5"/>
      <c r="K49" s="5"/>
    </row>
    <row r="50" spans="2:11" ht="18" customHeight="1">
      <c r="B50" s="34"/>
      <c r="C50" s="35"/>
      <c r="D50" s="6" t="s">
        <v>63</v>
      </c>
      <c r="E50" s="5">
        <f t="shared" si="4"/>
        <v>2</v>
      </c>
      <c r="F50" s="5"/>
      <c r="G50" s="5"/>
      <c r="H50" s="5"/>
      <c r="I50" s="5">
        <v>1</v>
      </c>
      <c r="J50" s="5">
        <v>1</v>
      </c>
      <c r="K50" s="5"/>
    </row>
    <row r="51" spans="2:11" ht="18" customHeight="1">
      <c r="B51" s="34"/>
      <c r="C51" s="35"/>
      <c r="D51" s="6" t="s">
        <v>64</v>
      </c>
      <c r="E51" s="5">
        <f t="shared" si="4"/>
        <v>2</v>
      </c>
      <c r="F51" s="5"/>
      <c r="G51" s="5"/>
      <c r="H51" s="5"/>
      <c r="I51" s="5">
        <v>1</v>
      </c>
      <c r="J51" s="5">
        <v>1</v>
      </c>
      <c r="K51" s="5"/>
    </row>
    <row r="52" spans="2:11" ht="18" customHeight="1">
      <c r="B52" s="34"/>
      <c r="C52" s="36" t="s">
        <v>28</v>
      </c>
      <c r="D52" s="36"/>
      <c r="E52" s="2">
        <f>SUM(E39:E51)</f>
        <v>18</v>
      </c>
      <c r="F52" s="2">
        <f>SUM(F39:F51)</f>
        <v>1</v>
      </c>
      <c r="G52" s="2">
        <f t="shared" ref="G52:K52" si="5">SUM(G39:G51)</f>
        <v>3</v>
      </c>
      <c r="H52" s="2">
        <f t="shared" si="5"/>
        <v>4</v>
      </c>
      <c r="I52" s="2">
        <f t="shared" si="5"/>
        <v>5</v>
      </c>
      <c r="J52" s="2">
        <f t="shared" si="5"/>
        <v>5</v>
      </c>
      <c r="K52" s="2">
        <f t="shared" si="5"/>
        <v>0</v>
      </c>
    </row>
    <row r="53" spans="2:11" ht="18" customHeight="1">
      <c r="B53" s="34" t="s">
        <v>370</v>
      </c>
      <c r="C53" s="35"/>
      <c r="D53" s="6" t="s">
        <v>48</v>
      </c>
      <c r="E53" s="5">
        <f>SUM(F53:K53)</f>
        <v>1</v>
      </c>
      <c r="F53" s="5">
        <v>1</v>
      </c>
      <c r="G53" s="5"/>
      <c r="H53" s="5"/>
      <c r="I53" s="5"/>
      <c r="J53" s="5"/>
      <c r="K53" s="5"/>
    </row>
    <row r="54" spans="2:11" ht="18" customHeight="1">
      <c r="B54" s="34"/>
      <c r="C54" s="35"/>
      <c r="D54" s="6" t="s">
        <v>84</v>
      </c>
      <c r="E54" s="5">
        <f t="shared" ref="E54:E66" si="6">SUM(F54:K54)</f>
        <v>1</v>
      </c>
      <c r="F54" s="5"/>
      <c r="G54" s="5">
        <v>1</v>
      </c>
      <c r="H54" s="5"/>
      <c r="I54" s="5"/>
      <c r="J54" s="5"/>
      <c r="K54" s="5"/>
    </row>
    <row r="55" spans="2:11" ht="18" customHeight="1">
      <c r="B55" s="34"/>
      <c r="C55" s="35"/>
      <c r="D55" s="6" t="s">
        <v>85</v>
      </c>
      <c r="E55" s="5">
        <f t="shared" si="6"/>
        <v>1</v>
      </c>
      <c r="F55" s="5"/>
      <c r="G55" s="5">
        <v>1</v>
      </c>
      <c r="H55" s="5"/>
      <c r="I55" s="5"/>
      <c r="J55" s="5"/>
      <c r="K55" s="5"/>
    </row>
    <row r="56" spans="2:11" ht="18" customHeight="1">
      <c r="B56" s="34"/>
      <c r="C56" s="35"/>
      <c r="D56" s="6" t="s">
        <v>86</v>
      </c>
      <c r="E56" s="5">
        <f t="shared" si="6"/>
        <v>1</v>
      </c>
      <c r="F56" s="5"/>
      <c r="G56" s="5">
        <v>1</v>
      </c>
      <c r="H56" s="5"/>
      <c r="I56" s="5"/>
      <c r="J56" s="5"/>
      <c r="K56" s="5"/>
    </row>
    <row r="57" spans="2:11" ht="18" customHeight="1">
      <c r="B57" s="34"/>
      <c r="C57" s="35" t="s">
        <v>87</v>
      </c>
      <c r="D57" s="6" t="s">
        <v>88</v>
      </c>
      <c r="E57" s="5">
        <f t="shared" si="6"/>
        <v>1</v>
      </c>
      <c r="F57" s="5"/>
      <c r="G57" s="5"/>
      <c r="H57" s="5">
        <v>1</v>
      </c>
      <c r="I57" s="5"/>
      <c r="J57" s="5"/>
      <c r="K57" s="5"/>
    </row>
    <row r="58" spans="2:11" ht="18" customHeight="1">
      <c r="B58" s="34"/>
      <c r="C58" s="35"/>
      <c r="D58" s="6" t="s">
        <v>89</v>
      </c>
      <c r="E58" s="5">
        <f t="shared" si="6"/>
        <v>2</v>
      </c>
      <c r="F58" s="5"/>
      <c r="G58" s="5"/>
      <c r="H58" s="5"/>
      <c r="I58" s="5">
        <v>1</v>
      </c>
      <c r="J58" s="5">
        <v>1</v>
      </c>
      <c r="K58" s="5"/>
    </row>
    <row r="59" spans="2:11" ht="18" customHeight="1">
      <c r="B59" s="34"/>
      <c r="C59" s="35" t="s">
        <v>90</v>
      </c>
      <c r="D59" s="6" t="s">
        <v>91</v>
      </c>
      <c r="E59" s="5">
        <f t="shared" si="6"/>
        <v>1</v>
      </c>
      <c r="F59" s="5"/>
      <c r="G59" s="5"/>
      <c r="H59" s="5">
        <v>1</v>
      </c>
      <c r="I59" s="5"/>
      <c r="J59" s="5"/>
      <c r="K59" s="5"/>
    </row>
    <row r="60" spans="2:11" ht="18" customHeight="1">
      <c r="B60" s="34"/>
      <c r="C60" s="35"/>
      <c r="D60" s="6" t="s">
        <v>92</v>
      </c>
      <c r="E60" s="5">
        <f t="shared" si="6"/>
        <v>1</v>
      </c>
      <c r="F60" s="5"/>
      <c r="G60" s="5"/>
      <c r="H60" s="5"/>
      <c r="I60" s="5">
        <v>1</v>
      </c>
      <c r="J60" s="5"/>
      <c r="K60" s="5"/>
    </row>
    <row r="61" spans="2:11" ht="18" customHeight="1">
      <c r="B61" s="34"/>
      <c r="C61" s="35"/>
      <c r="D61" s="6" t="s">
        <v>442</v>
      </c>
      <c r="E61" s="5">
        <f t="shared" si="6"/>
        <v>2</v>
      </c>
      <c r="F61" s="5"/>
      <c r="G61" s="5"/>
      <c r="H61" s="5"/>
      <c r="I61" s="5">
        <v>1</v>
      </c>
      <c r="J61" s="5">
        <v>1</v>
      </c>
      <c r="K61" s="5"/>
    </row>
    <row r="62" spans="2:11" ht="18" customHeight="1">
      <c r="B62" s="34"/>
      <c r="C62" s="35" t="s">
        <v>93</v>
      </c>
      <c r="D62" s="6" t="s">
        <v>289</v>
      </c>
      <c r="E62" s="5">
        <f t="shared" si="6"/>
        <v>1</v>
      </c>
      <c r="F62" s="5"/>
      <c r="G62" s="5"/>
      <c r="H62" s="5">
        <v>1</v>
      </c>
      <c r="I62" s="5"/>
      <c r="J62" s="5"/>
      <c r="K62" s="5"/>
    </row>
    <row r="63" spans="2:11" ht="18" customHeight="1">
      <c r="B63" s="34"/>
      <c r="C63" s="35"/>
      <c r="D63" s="6" t="s">
        <v>94</v>
      </c>
      <c r="E63" s="5">
        <f t="shared" si="6"/>
        <v>1</v>
      </c>
      <c r="F63" s="5"/>
      <c r="G63" s="5"/>
      <c r="H63" s="5"/>
      <c r="I63" s="5">
        <v>1</v>
      </c>
      <c r="J63" s="5"/>
      <c r="K63" s="5"/>
    </row>
    <row r="64" spans="2:11" ht="18" customHeight="1">
      <c r="B64" s="34"/>
      <c r="C64" s="35"/>
      <c r="D64" s="6" t="s">
        <v>95</v>
      </c>
      <c r="E64" s="5">
        <f t="shared" si="6"/>
        <v>1</v>
      </c>
      <c r="F64" s="5"/>
      <c r="G64" s="5"/>
      <c r="H64" s="5"/>
      <c r="I64" s="5"/>
      <c r="J64" s="5">
        <v>1</v>
      </c>
      <c r="K64" s="5"/>
    </row>
    <row r="65" spans="2:11" ht="18" customHeight="1">
      <c r="B65" s="34"/>
      <c r="C65" s="35" t="s">
        <v>96</v>
      </c>
      <c r="D65" s="6" t="s">
        <v>97</v>
      </c>
      <c r="E65" s="5">
        <f t="shared" si="6"/>
        <v>1</v>
      </c>
      <c r="F65" s="5"/>
      <c r="G65" s="5"/>
      <c r="H65" s="5">
        <v>1</v>
      </c>
      <c r="I65" s="5"/>
      <c r="J65" s="5"/>
      <c r="K65" s="5"/>
    </row>
    <row r="66" spans="2:11" ht="18" customHeight="1">
      <c r="B66" s="34"/>
      <c r="C66" s="35"/>
      <c r="D66" s="6" t="s">
        <v>98</v>
      </c>
      <c r="E66" s="5">
        <f t="shared" si="6"/>
        <v>2</v>
      </c>
      <c r="F66" s="5"/>
      <c r="G66" s="5"/>
      <c r="H66" s="5"/>
      <c r="I66" s="5">
        <v>1</v>
      </c>
      <c r="J66" s="5">
        <v>1</v>
      </c>
      <c r="K66" s="5"/>
    </row>
    <row r="67" spans="2:11" ht="18" customHeight="1">
      <c r="B67" s="34"/>
      <c r="C67" s="36" t="s">
        <v>28</v>
      </c>
      <c r="D67" s="36"/>
      <c r="E67" s="2">
        <f>SUM(E53:E66)</f>
        <v>17</v>
      </c>
      <c r="F67" s="2">
        <f t="shared" ref="F67:K67" si="7">SUM(F53:F66)</f>
        <v>1</v>
      </c>
      <c r="G67" s="2">
        <f t="shared" si="7"/>
        <v>3</v>
      </c>
      <c r="H67" s="2">
        <f t="shared" si="7"/>
        <v>4</v>
      </c>
      <c r="I67" s="2">
        <f t="shared" si="7"/>
        <v>5</v>
      </c>
      <c r="J67" s="2">
        <f t="shared" si="7"/>
        <v>4</v>
      </c>
      <c r="K67" s="2">
        <f t="shared" si="7"/>
        <v>0</v>
      </c>
    </row>
    <row r="68" spans="2:11" ht="18" customHeight="1">
      <c r="B68" s="34" t="s">
        <v>246</v>
      </c>
      <c r="C68" s="35"/>
      <c r="D68" s="6" t="s">
        <v>48</v>
      </c>
      <c r="E68" s="5">
        <f>SUM(F68:K68)</f>
        <v>1</v>
      </c>
      <c r="F68" s="5">
        <v>1</v>
      </c>
      <c r="G68" s="5"/>
      <c r="H68" s="5"/>
      <c r="I68" s="5"/>
      <c r="J68" s="5"/>
      <c r="K68" s="5"/>
    </row>
    <row r="69" spans="2:11" ht="18" customHeight="1">
      <c r="B69" s="34"/>
      <c r="C69" s="35"/>
      <c r="D69" s="6" t="s">
        <v>65</v>
      </c>
      <c r="E69" s="5">
        <f t="shared" ref="E69:E85" si="8">SUM(F69:K69)</f>
        <v>1</v>
      </c>
      <c r="F69" s="5"/>
      <c r="G69" s="5">
        <v>1</v>
      </c>
      <c r="H69" s="5"/>
      <c r="I69" s="5"/>
      <c r="J69" s="5"/>
      <c r="K69" s="5"/>
    </row>
    <row r="70" spans="2:11" ht="18" customHeight="1">
      <c r="B70" s="34"/>
      <c r="C70" s="35"/>
      <c r="D70" s="6" t="s">
        <v>66</v>
      </c>
      <c r="E70" s="5">
        <f t="shared" si="8"/>
        <v>1</v>
      </c>
      <c r="F70" s="5"/>
      <c r="G70" s="5">
        <v>1</v>
      </c>
      <c r="H70" s="5"/>
      <c r="I70" s="5"/>
      <c r="J70" s="5"/>
      <c r="K70" s="5"/>
    </row>
    <row r="71" spans="2:11" ht="18" customHeight="1">
      <c r="B71" s="34"/>
      <c r="C71" s="35"/>
      <c r="D71" s="6" t="s">
        <v>67</v>
      </c>
      <c r="E71" s="5">
        <f t="shared" si="8"/>
        <v>1</v>
      </c>
      <c r="F71" s="5"/>
      <c r="G71" s="5">
        <v>1</v>
      </c>
      <c r="H71" s="5"/>
      <c r="I71" s="5"/>
      <c r="J71" s="5"/>
      <c r="K71" s="5"/>
    </row>
    <row r="72" spans="2:11" ht="18" customHeight="1">
      <c r="B72" s="34"/>
      <c r="C72" s="35" t="s">
        <v>68</v>
      </c>
      <c r="D72" s="6" t="s">
        <v>69</v>
      </c>
      <c r="E72" s="5">
        <f t="shared" si="8"/>
        <v>1</v>
      </c>
      <c r="F72" s="5"/>
      <c r="G72" s="5"/>
      <c r="H72" s="5">
        <v>1</v>
      </c>
      <c r="I72" s="5"/>
      <c r="J72" s="5"/>
      <c r="K72" s="5"/>
    </row>
    <row r="73" spans="2:11" ht="18" customHeight="1">
      <c r="B73" s="34"/>
      <c r="C73" s="35"/>
      <c r="D73" s="6" t="s">
        <v>327</v>
      </c>
      <c r="E73" s="5">
        <f t="shared" si="8"/>
        <v>4</v>
      </c>
      <c r="F73" s="5"/>
      <c r="G73" s="5"/>
      <c r="H73" s="5"/>
      <c r="I73" s="5">
        <v>2</v>
      </c>
      <c r="J73" s="5">
        <v>2</v>
      </c>
      <c r="K73" s="5"/>
    </row>
    <row r="74" spans="2:11" ht="18" customHeight="1">
      <c r="B74" s="34"/>
      <c r="C74" s="35"/>
      <c r="D74" s="6" t="s">
        <v>70</v>
      </c>
      <c r="E74" s="5">
        <f t="shared" si="8"/>
        <v>2</v>
      </c>
      <c r="F74" s="5"/>
      <c r="G74" s="5"/>
      <c r="H74" s="5"/>
      <c r="I74" s="5">
        <v>1</v>
      </c>
      <c r="J74" s="5">
        <v>1</v>
      </c>
      <c r="K74" s="5"/>
    </row>
    <row r="75" spans="2:11" ht="18" customHeight="1">
      <c r="B75" s="34"/>
      <c r="C75" s="35"/>
      <c r="D75" s="6" t="s">
        <v>71</v>
      </c>
      <c r="E75" s="5">
        <f t="shared" si="8"/>
        <v>3</v>
      </c>
      <c r="F75" s="5"/>
      <c r="G75" s="5"/>
      <c r="H75" s="5"/>
      <c r="I75" s="5">
        <v>1</v>
      </c>
      <c r="J75" s="5">
        <v>2</v>
      </c>
      <c r="K75" s="5"/>
    </row>
    <row r="76" spans="2:11" ht="18" customHeight="1">
      <c r="B76" s="34"/>
      <c r="C76" s="35" t="s">
        <v>72</v>
      </c>
      <c r="D76" s="6" t="s">
        <v>73</v>
      </c>
      <c r="E76" s="5">
        <f t="shared" si="8"/>
        <v>1</v>
      </c>
      <c r="F76" s="5"/>
      <c r="G76" s="5"/>
      <c r="H76" s="5">
        <v>1</v>
      </c>
      <c r="I76" s="5"/>
      <c r="J76" s="5"/>
      <c r="K76" s="5"/>
    </row>
    <row r="77" spans="2:11" ht="18" customHeight="1">
      <c r="B77" s="34"/>
      <c r="C77" s="35"/>
      <c r="D77" s="6" t="s">
        <v>74</v>
      </c>
      <c r="E77" s="5">
        <f t="shared" si="8"/>
        <v>2</v>
      </c>
      <c r="F77" s="5"/>
      <c r="G77" s="5"/>
      <c r="H77" s="5"/>
      <c r="I77" s="5">
        <v>1</v>
      </c>
      <c r="J77" s="5">
        <v>1</v>
      </c>
      <c r="K77" s="5"/>
    </row>
    <row r="78" spans="2:11" ht="18" customHeight="1">
      <c r="B78" s="34"/>
      <c r="C78" s="35"/>
      <c r="D78" s="6" t="s">
        <v>75</v>
      </c>
      <c r="E78" s="5">
        <f t="shared" si="8"/>
        <v>2</v>
      </c>
      <c r="F78" s="5"/>
      <c r="G78" s="5"/>
      <c r="H78" s="5"/>
      <c r="I78" s="5">
        <v>1</v>
      </c>
      <c r="J78" s="5">
        <v>1</v>
      </c>
      <c r="K78" s="5"/>
    </row>
    <row r="79" spans="2:11" ht="18" customHeight="1">
      <c r="B79" s="34"/>
      <c r="C79" s="35" t="s">
        <v>239</v>
      </c>
      <c r="D79" s="6" t="s">
        <v>76</v>
      </c>
      <c r="E79" s="5">
        <f t="shared" si="8"/>
        <v>1</v>
      </c>
      <c r="F79" s="5"/>
      <c r="G79" s="5"/>
      <c r="H79" s="5">
        <v>1</v>
      </c>
      <c r="I79" s="5"/>
      <c r="J79" s="5"/>
      <c r="K79" s="5"/>
    </row>
    <row r="80" spans="2:11" ht="18" customHeight="1">
      <c r="B80" s="34"/>
      <c r="C80" s="35"/>
      <c r="D80" s="6" t="s">
        <v>77</v>
      </c>
      <c r="E80" s="5">
        <f t="shared" si="8"/>
        <v>1</v>
      </c>
      <c r="F80" s="5"/>
      <c r="G80" s="5"/>
      <c r="H80" s="5"/>
      <c r="I80" s="5">
        <v>1</v>
      </c>
      <c r="J80" s="5"/>
      <c r="K80" s="5"/>
    </row>
    <row r="81" spans="2:11" ht="18" customHeight="1">
      <c r="B81" s="34"/>
      <c r="C81" s="35"/>
      <c r="D81" s="6" t="s">
        <v>240</v>
      </c>
      <c r="E81" s="5">
        <f t="shared" si="8"/>
        <v>1</v>
      </c>
      <c r="F81" s="5"/>
      <c r="G81" s="5"/>
      <c r="H81" s="5"/>
      <c r="I81" s="5"/>
      <c r="J81" s="5">
        <v>1</v>
      </c>
      <c r="K81" s="5"/>
    </row>
    <row r="82" spans="2:11" ht="18" customHeight="1">
      <c r="B82" s="34"/>
      <c r="C82" s="35" t="s">
        <v>78</v>
      </c>
      <c r="D82" s="6" t="s">
        <v>79</v>
      </c>
      <c r="E82" s="5">
        <f t="shared" si="8"/>
        <v>1</v>
      </c>
      <c r="F82" s="5"/>
      <c r="G82" s="5"/>
      <c r="H82" s="5">
        <v>1</v>
      </c>
      <c r="I82" s="5"/>
      <c r="J82" s="5"/>
      <c r="K82" s="5"/>
    </row>
    <row r="83" spans="2:11" ht="18" customHeight="1">
      <c r="B83" s="34"/>
      <c r="C83" s="35"/>
      <c r="D83" s="6" t="s">
        <v>80</v>
      </c>
      <c r="E83" s="5">
        <f t="shared" si="8"/>
        <v>1</v>
      </c>
      <c r="F83" s="5"/>
      <c r="G83" s="5"/>
      <c r="H83" s="5"/>
      <c r="I83" s="5">
        <v>1</v>
      </c>
      <c r="J83" s="5"/>
      <c r="K83" s="5"/>
    </row>
    <row r="84" spans="2:11" ht="18" customHeight="1">
      <c r="B84" s="34"/>
      <c r="C84" s="35"/>
      <c r="D84" s="6" t="s">
        <v>81</v>
      </c>
      <c r="E84" s="5">
        <f t="shared" si="8"/>
        <v>1</v>
      </c>
      <c r="F84" s="5"/>
      <c r="G84" s="5"/>
      <c r="H84" s="5"/>
      <c r="I84" s="5">
        <v>1</v>
      </c>
      <c r="J84" s="5"/>
      <c r="K84" s="5"/>
    </row>
    <row r="85" spans="2:11" ht="18" customHeight="1">
      <c r="B85" s="34"/>
      <c r="C85" s="35"/>
      <c r="D85" s="6" t="s">
        <v>82</v>
      </c>
      <c r="E85" s="5">
        <f t="shared" si="8"/>
        <v>1</v>
      </c>
      <c r="F85" s="5"/>
      <c r="G85" s="5"/>
      <c r="H85" s="5"/>
      <c r="I85" s="5"/>
      <c r="J85" s="5">
        <v>1</v>
      </c>
      <c r="K85" s="5"/>
    </row>
    <row r="86" spans="2:11" ht="18" customHeight="1">
      <c r="B86" s="34"/>
      <c r="C86" s="36" t="s">
        <v>28</v>
      </c>
      <c r="D86" s="36"/>
      <c r="E86" s="2">
        <f>SUM(E68:E85)</f>
        <v>26</v>
      </c>
      <c r="F86" s="2">
        <f t="shared" ref="F86:K86" si="9">SUM(F68:F85)</f>
        <v>1</v>
      </c>
      <c r="G86" s="2">
        <f t="shared" si="9"/>
        <v>3</v>
      </c>
      <c r="H86" s="2">
        <f t="shared" si="9"/>
        <v>4</v>
      </c>
      <c r="I86" s="2">
        <f t="shared" si="9"/>
        <v>9</v>
      </c>
      <c r="J86" s="2">
        <f t="shared" si="9"/>
        <v>9</v>
      </c>
      <c r="K86" s="2">
        <f t="shared" si="9"/>
        <v>0</v>
      </c>
    </row>
    <row r="87" spans="2:11" ht="18" customHeight="1">
      <c r="B87" s="34" t="s">
        <v>99</v>
      </c>
      <c r="C87" s="35"/>
      <c r="D87" s="6" t="s">
        <v>48</v>
      </c>
      <c r="E87" s="5">
        <f>SUM(F87:K87)</f>
        <v>1</v>
      </c>
      <c r="F87" s="5">
        <v>1</v>
      </c>
      <c r="G87" s="5"/>
      <c r="H87" s="5"/>
      <c r="I87" s="5"/>
      <c r="J87" s="5"/>
      <c r="K87" s="5"/>
    </row>
    <row r="88" spans="2:11" ht="18" customHeight="1">
      <c r="B88" s="34"/>
      <c r="C88" s="35"/>
      <c r="D88" s="6" t="s">
        <v>100</v>
      </c>
      <c r="E88" s="5">
        <f t="shared" ref="E88:E96" si="10">SUM(F88:K88)</f>
        <v>1</v>
      </c>
      <c r="F88" s="5"/>
      <c r="G88" s="5">
        <v>1</v>
      </c>
      <c r="H88" s="5"/>
      <c r="I88" s="5"/>
      <c r="J88" s="5"/>
      <c r="K88" s="5"/>
    </row>
    <row r="89" spans="2:11" ht="18" customHeight="1">
      <c r="B89" s="34"/>
      <c r="C89" s="35"/>
      <c r="D89" s="6" t="s">
        <v>101</v>
      </c>
      <c r="E89" s="5">
        <f t="shared" si="10"/>
        <v>1</v>
      </c>
      <c r="F89" s="5"/>
      <c r="G89" s="5">
        <v>1</v>
      </c>
      <c r="H89" s="5"/>
      <c r="I89" s="5"/>
      <c r="J89" s="5"/>
      <c r="K89" s="5"/>
    </row>
    <row r="90" spans="2:11" ht="18" customHeight="1">
      <c r="B90" s="34"/>
      <c r="C90" s="35" t="s">
        <v>102</v>
      </c>
      <c r="D90" s="6" t="s">
        <v>103</v>
      </c>
      <c r="E90" s="5">
        <f t="shared" si="10"/>
        <v>1</v>
      </c>
      <c r="F90" s="5"/>
      <c r="G90" s="5"/>
      <c r="H90" s="5">
        <v>1</v>
      </c>
      <c r="I90" s="5"/>
      <c r="J90" s="5"/>
      <c r="K90" s="5"/>
    </row>
    <row r="91" spans="2:11" ht="18" customHeight="1">
      <c r="B91" s="34"/>
      <c r="C91" s="35"/>
      <c r="D91" s="6" t="s">
        <v>104</v>
      </c>
      <c r="E91" s="5">
        <f t="shared" si="10"/>
        <v>2</v>
      </c>
      <c r="F91" s="5"/>
      <c r="G91" s="5"/>
      <c r="H91" s="5"/>
      <c r="I91" s="5">
        <v>1</v>
      </c>
      <c r="J91" s="5">
        <v>1</v>
      </c>
      <c r="K91" s="5"/>
    </row>
    <row r="92" spans="2:11" ht="18" customHeight="1">
      <c r="B92" s="34"/>
      <c r="C92" s="35"/>
      <c r="D92" s="6" t="s">
        <v>105</v>
      </c>
      <c r="E92" s="5">
        <f t="shared" si="10"/>
        <v>2</v>
      </c>
      <c r="F92" s="5"/>
      <c r="G92" s="5"/>
      <c r="H92" s="5"/>
      <c r="I92" s="5">
        <v>1</v>
      </c>
      <c r="J92" s="5">
        <v>1</v>
      </c>
      <c r="K92" s="5"/>
    </row>
    <row r="93" spans="2:11" ht="18" customHeight="1">
      <c r="B93" s="34"/>
      <c r="C93" s="38" t="s">
        <v>106</v>
      </c>
      <c r="D93" s="6" t="s">
        <v>107</v>
      </c>
      <c r="E93" s="5">
        <f t="shared" si="10"/>
        <v>1</v>
      </c>
      <c r="F93" s="5"/>
      <c r="G93" s="5"/>
      <c r="H93" s="5">
        <v>1</v>
      </c>
      <c r="I93" s="5"/>
      <c r="J93" s="5"/>
      <c r="K93" s="5"/>
    </row>
    <row r="94" spans="2:11" ht="18" customHeight="1">
      <c r="B94" s="34"/>
      <c r="C94" s="38"/>
      <c r="D94" s="6" t="s">
        <v>108</v>
      </c>
      <c r="E94" s="5">
        <f t="shared" si="10"/>
        <v>2</v>
      </c>
      <c r="F94" s="5"/>
      <c r="G94" s="5"/>
      <c r="H94" s="5"/>
      <c r="I94" s="5">
        <v>1</v>
      </c>
      <c r="J94" s="5">
        <v>1</v>
      </c>
      <c r="K94" s="5"/>
    </row>
    <row r="95" spans="2:11" ht="18" customHeight="1">
      <c r="B95" s="34"/>
      <c r="C95" s="39" t="s">
        <v>109</v>
      </c>
      <c r="D95" s="6" t="s">
        <v>110</v>
      </c>
      <c r="E95" s="5">
        <f t="shared" si="10"/>
        <v>1</v>
      </c>
      <c r="F95" s="5"/>
      <c r="G95" s="5"/>
      <c r="H95" s="5">
        <v>1</v>
      </c>
      <c r="I95" s="5"/>
      <c r="J95" s="5"/>
      <c r="K95" s="5"/>
    </row>
    <row r="96" spans="2:11" ht="18" customHeight="1">
      <c r="B96" s="34"/>
      <c r="C96" s="40"/>
      <c r="D96" s="6" t="s">
        <v>111</v>
      </c>
      <c r="E96" s="5">
        <f t="shared" si="10"/>
        <v>2</v>
      </c>
      <c r="F96" s="5"/>
      <c r="G96" s="5"/>
      <c r="H96" s="5"/>
      <c r="I96" s="5">
        <v>1</v>
      </c>
      <c r="J96" s="5">
        <v>1</v>
      </c>
      <c r="K96" s="5"/>
    </row>
    <row r="97" spans="2:11" ht="18" customHeight="1">
      <c r="B97" s="34"/>
      <c r="C97" s="36" t="s">
        <v>28</v>
      </c>
      <c r="D97" s="36"/>
      <c r="E97" s="2">
        <f t="shared" ref="E97:K97" si="11">SUM(E87:E96)</f>
        <v>14</v>
      </c>
      <c r="F97" s="2">
        <f t="shared" si="11"/>
        <v>1</v>
      </c>
      <c r="G97" s="2">
        <f t="shared" si="11"/>
        <v>2</v>
      </c>
      <c r="H97" s="2">
        <f t="shared" si="11"/>
        <v>3</v>
      </c>
      <c r="I97" s="2">
        <f t="shared" si="11"/>
        <v>4</v>
      </c>
      <c r="J97" s="2">
        <f t="shared" si="11"/>
        <v>4</v>
      </c>
      <c r="K97" s="2">
        <f t="shared" si="11"/>
        <v>0</v>
      </c>
    </row>
    <row r="98" spans="2:11" ht="18" customHeight="1">
      <c r="B98" s="34" t="s">
        <v>389</v>
      </c>
      <c r="C98" s="35"/>
      <c r="D98" s="6" t="s">
        <v>112</v>
      </c>
      <c r="E98" s="5">
        <f>SUM(F98:K98)</f>
        <v>1</v>
      </c>
      <c r="F98" s="5">
        <v>1</v>
      </c>
      <c r="G98" s="5"/>
      <c r="H98" s="5"/>
      <c r="I98" s="5"/>
      <c r="J98" s="5"/>
      <c r="K98" s="5"/>
    </row>
    <row r="99" spans="2:11" ht="18" customHeight="1">
      <c r="B99" s="34"/>
      <c r="C99" s="35"/>
      <c r="D99" s="6" t="s">
        <v>247</v>
      </c>
      <c r="E99" s="5">
        <f t="shared" ref="E99:E109" si="12">SUM(F99:K99)</f>
        <v>1</v>
      </c>
      <c r="F99" s="5"/>
      <c r="G99" s="5">
        <v>1</v>
      </c>
      <c r="H99" s="5"/>
      <c r="I99" s="5"/>
      <c r="J99" s="5"/>
      <c r="K99" s="5"/>
    </row>
    <row r="100" spans="2:11" ht="18" customHeight="1">
      <c r="B100" s="34"/>
      <c r="C100" s="35"/>
      <c r="D100" s="6" t="s">
        <v>114</v>
      </c>
      <c r="E100" s="5">
        <f t="shared" si="12"/>
        <v>1</v>
      </c>
      <c r="F100" s="5"/>
      <c r="G100" s="5">
        <v>1</v>
      </c>
      <c r="H100" s="5"/>
      <c r="I100" s="5"/>
      <c r="J100" s="5"/>
      <c r="K100" s="5"/>
    </row>
    <row r="101" spans="2:11" ht="18" customHeight="1">
      <c r="B101" s="34"/>
      <c r="C101" s="35" t="s">
        <v>262</v>
      </c>
      <c r="D101" s="6" t="s">
        <v>263</v>
      </c>
      <c r="E101" s="5">
        <f t="shared" si="12"/>
        <v>1</v>
      </c>
      <c r="F101" s="5"/>
      <c r="G101" s="5"/>
      <c r="H101" s="5">
        <v>1</v>
      </c>
      <c r="I101" s="5"/>
      <c r="J101" s="5"/>
      <c r="K101" s="5"/>
    </row>
    <row r="102" spans="2:11" ht="18" customHeight="1">
      <c r="B102" s="34"/>
      <c r="C102" s="35"/>
      <c r="D102" s="6" t="s">
        <v>116</v>
      </c>
      <c r="E102" s="5">
        <f t="shared" si="12"/>
        <v>1</v>
      </c>
      <c r="F102" s="5"/>
      <c r="G102" s="5"/>
      <c r="H102" s="5"/>
      <c r="I102" s="5">
        <v>1</v>
      </c>
      <c r="J102" s="5"/>
      <c r="K102" s="5"/>
    </row>
    <row r="103" spans="2:11" ht="18" customHeight="1">
      <c r="B103" s="34"/>
      <c r="C103" s="35"/>
      <c r="D103" s="6" t="s">
        <v>117</v>
      </c>
      <c r="E103" s="5">
        <f t="shared" si="12"/>
        <v>1</v>
      </c>
      <c r="F103" s="5"/>
      <c r="G103" s="5"/>
      <c r="H103" s="5"/>
      <c r="I103" s="5"/>
      <c r="J103" s="5">
        <v>1</v>
      </c>
      <c r="K103" s="5"/>
    </row>
    <row r="104" spans="2:11" ht="18" customHeight="1">
      <c r="B104" s="34"/>
      <c r="C104" s="35" t="s">
        <v>118</v>
      </c>
      <c r="D104" s="6" t="s">
        <v>119</v>
      </c>
      <c r="E104" s="5">
        <f t="shared" si="12"/>
        <v>2</v>
      </c>
      <c r="F104" s="5"/>
      <c r="G104" s="5"/>
      <c r="H104" s="5">
        <v>1</v>
      </c>
      <c r="I104" s="5">
        <v>1</v>
      </c>
      <c r="J104" s="5"/>
      <c r="K104" s="5"/>
    </row>
    <row r="105" spans="2:11" ht="18" customHeight="1">
      <c r="B105" s="34"/>
      <c r="C105" s="35"/>
      <c r="D105" s="6" t="s">
        <v>265</v>
      </c>
      <c r="E105" s="5">
        <f t="shared" si="12"/>
        <v>1</v>
      </c>
      <c r="F105" s="5"/>
      <c r="G105" s="5"/>
      <c r="H105" s="5"/>
      <c r="I105" s="5"/>
      <c r="J105" s="5">
        <v>1</v>
      </c>
      <c r="K105" s="5"/>
    </row>
    <row r="106" spans="2:11" ht="18" customHeight="1">
      <c r="B106" s="34"/>
      <c r="C106" s="35" t="s">
        <v>120</v>
      </c>
      <c r="D106" s="6" t="s">
        <v>121</v>
      </c>
      <c r="E106" s="5">
        <f t="shared" si="12"/>
        <v>1</v>
      </c>
      <c r="F106" s="5"/>
      <c r="G106" s="5"/>
      <c r="H106" s="5">
        <v>1</v>
      </c>
      <c r="I106" s="5"/>
      <c r="J106" s="5"/>
      <c r="K106" s="5"/>
    </row>
    <row r="107" spans="2:11" ht="18" customHeight="1">
      <c r="B107" s="34"/>
      <c r="C107" s="35"/>
      <c r="D107" s="6" t="s">
        <v>122</v>
      </c>
      <c r="E107" s="5">
        <f t="shared" si="12"/>
        <v>1</v>
      </c>
      <c r="F107" s="5"/>
      <c r="G107" s="5"/>
      <c r="H107" s="5"/>
      <c r="I107" s="5">
        <v>1</v>
      </c>
      <c r="J107" s="5"/>
      <c r="K107" s="5"/>
    </row>
    <row r="108" spans="2:11" ht="18" customHeight="1">
      <c r="B108" s="34"/>
      <c r="C108" s="35"/>
      <c r="D108" s="6" t="s">
        <v>123</v>
      </c>
      <c r="E108" s="5">
        <f t="shared" si="12"/>
        <v>1</v>
      </c>
      <c r="F108" s="5"/>
      <c r="G108" s="5"/>
      <c r="H108" s="5"/>
      <c r="I108" s="5">
        <v>1</v>
      </c>
      <c r="J108" s="5"/>
      <c r="K108" s="5"/>
    </row>
    <row r="109" spans="2:11" ht="18" customHeight="1">
      <c r="B109" s="34"/>
      <c r="C109" s="35"/>
      <c r="D109" s="6" t="s">
        <v>264</v>
      </c>
      <c r="E109" s="5">
        <f t="shared" si="12"/>
        <v>1</v>
      </c>
      <c r="F109" s="5"/>
      <c r="G109" s="5"/>
      <c r="H109" s="5"/>
      <c r="I109" s="5"/>
      <c r="J109" s="5">
        <v>1</v>
      </c>
      <c r="K109" s="5"/>
    </row>
    <row r="110" spans="2:11" ht="18" customHeight="1">
      <c r="B110" s="34"/>
      <c r="C110" s="36" t="s">
        <v>28</v>
      </c>
      <c r="D110" s="36"/>
      <c r="E110" s="2">
        <f>SUM(E98:E109)</f>
        <v>13</v>
      </c>
      <c r="F110" s="2">
        <f t="shared" ref="F110:K110" si="13">SUM(F98:F109)</f>
        <v>1</v>
      </c>
      <c r="G110" s="2">
        <f t="shared" si="13"/>
        <v>2</v>
      </c>
      <c r="H110" s="2">
        <f t="shared" si="13"/>
        <v>3</v>
      </c>
      <c r="I110" s="2">
        <f t="shared" si="13"/>
        <v>4</v>
      </c>
      <c r="J110" s="2">
        <f t="shared" si="13"/>
        <v>3</v>
      </c>
      <c r="K110" s="2">
        <f t="shared" si="13"/>
        <v>0</v>
      </c>
    </row>
    <row r="111" spans="2:11" ht="18" customHeight="1">
      <c r="B111" s="34" t="s">
        <v>392</v>
      </c>
      <c r="C111" s="35"/>
      <c r="D111" s="6" t="s">
        <v>112</v>
      </c>
      <c r="E111" s="5">
        <f>SUM(F111:K111)</f>
        <v>1</v>
      </c>
      <c r="F111" s="5">
        <v>1</v>
      </c>
      <c r="G111" s="5"/>
      <c r="H111" s="5"/>
      <c r="I111" s="5"/>
      <c r="J111" s="5"/>
      <c r="K111" s="5"/>
    </row>
    <row r="112" spans="2:11" ht="18" customHeight="1">
      <c r="B112" s="34"/>
      <c r="C112" s="35"/>
      <c r="D112" s="6" t="s">
        <v>113</v>
      </c>
      <c r="E112" s="5">
        <f t="shared" ref="E112:E124" si="14">SUM(F112:K112)</f>
        <v>1</v>
      </c>
      <c r="F112" s="5"/>
      <c r="G112" s="5">
        <v>1</v>
      </c>
      <c r="H112" s="5"/>
      <c r="I112" s="5"/>
      <c r="J112" s="5"/>
      <c r="K112" s="5"/>
    </row>
    <row r="113" spans="2:11" ht="18" customHeight="1">
      <c r="B113" s="34"/>
      <c r="C113" s="35"/>
      <c r="D113" s="6" t="s">
        <v>125</v>
      </c>
      <c r="E113" s="5">
        <f t="shared" si="14"/>
        <v>1</v>
      </c>
      <c r="F113" s="5"/>
      <c r="G113" s="5">
        <v>1</v>
      </c>
      <c r="H113" s="5"/>
      <c r="I113" s="5"/>
      <c r="J113" s="5"/>
      <c r="K113" s="5"/>
    </row>
    <row r="114" spans="2:11" ht="18" customHeight="1">
      <c r="B114" s="34"/>
      <c r="C114" s="35"/>
      <c r="D114" s="6" t="s">
        <v>290</v>
      </c>
      <c r="E114" s="5">
        <f t="shared" si="14"/>
        <v>1</v>
      </c>
      <c r="F114" s="5"/>
      <c r="G114" s="5">
        <v>1</v>
      </c>
      <c r="H114" s="5"/>
      <c r="I114" s="5"/>
      <c r="J114" s="5"/>
      <c r="K114" s="5"/>
    </row>
    <row r="115" spans="2:11" ht="18" customHeight="1">
      <c r="B115" s="34"/>
      <c r="C115" s="35" t="s">
        <v>115</v>
      </c>
      <c r="D115" s="6" t="s">
        <v>287</v>
      </c>
      <c r="E115" s="5">
        <f t="shared" si="14"/>
        <v>1</v>
      </c>
      <c r="F115" s="5"/>
      <c r="G115" s="5"/>
      <c r="H115" s="5">
        <v>1</v>
      </c>
      <c r="I115" s="5"/>
      <c r="J115" s="5"/>
      <c r="K115" s="5"/>
    </row>
    <row r="116" spans="2:11" ht="18" customHeight="1">
      <c r="B116" s="34"/>
      <c r="C116" s="35"/>
      <c r="D116" s="6" t="s">
        <v>393</v>
      </c>
      <c r="E116" s="5">
        <f t="shared" si="14"/>
        <v>6</v>
      </c>
      <c r="F116" s="5"/>
      <c r="G116" s="5"/>
      <c r="H116" s="5"/>
      <c r="I116" s="5">
        <v>3</v>
      </c>
      <c r="J116" s="5">
        <v>3</v>
      </c>
      <c r="K116" s="5"/>
    </row>
    <row r="117" spans="2:11" ht="18" customHeight="1">
      <c r="B117" s="34"/>
      <c r="C117" s="35"/>
      <c r="D117" s="6" t="s">
        <v>126</v>
      </c>
      <c r="E117" s="5">
        <f t="shared" si="14"/>
        <v>1</v>
      </c>
      <c r="F117" s="5"/>
      <c r="G117" s="5"/>
      <c r="H117" s="5"/>
      <c r="I117" s="5">
        <v>1</v>
      </c>
      <c r="J117" s="5"/>
      <c r="K117" s="5"/>
    </row>
    <row r="118" spans="2:11" ht="18" customHeight="1">
      <c r="B118" s="34"/>
      <c r="C118" s="35" t="s">
        <v>127</v>
      </c>
      <c r="D118" s="6" t="s">
        <v>286</v>
      </c>
      <c r="E118" s="5">
        <f t="shared" si="14"/>
        <v>1</v>
      </c>
      <c r="F118" s="5"/>
      <c r="G118" s="5"/>
      <c r="H118" s="5">
        <v>1</v>
      </c>
      <c r="I118" s="5"/>
      <c r="J118" s="5"/>
      <c r="K118" s="5"/>
    </row>
    <row r="119" spans="2:11" ht="18" customHeight="1">
      <c r="B119" s="34"/>
      <c r="C119" s="35"/>
      <c r="D119" s="6" t="s">
        <v>128</v>
      </c>
      <c r="E119" s="5">
        <f t="shared" si="14"/>
        <v>2</v>
      </c>
      <c r="F119" s="5"/>
      <c r="G119" s="5"/>
      <c r="H119" s="5"/>
      <c r="I119" s="5"/>
      <c r="J119" s="5">
        <v>1</v>
      </c>
      <c r="K119" s="5">
        <v>1</v>
      </c>
    </row>
    <row r="120" spans="2:11" ht="18" customHeight="1">
      <c r="B120" s="34"/>
      <c r="C120" s="35" t="s">
        <v>129</v>
      </c>
      <c r="D120" s="6" t="s">
        <v>130</v>
      </c>
      <c r="E120" s="5">
        <f t="shared" si="14"/>
        <v>1</v>
      </c>
      <c r="F120" s="5"/>
      <c r="G120" s="5"/>
      <c r="H120" s="5">
        <v>1</v>
      </c>
      <c r="I120" s="5"/>
      <c r="J120" s="5"/>
      <c r="K120" s="5"/>
    </row>
    <row r="121" spans="2:11" ht="18" customHeight="1">
      <c r="B121" s="34"/>
      <c r="C121" s="35"/>
      <c r="D121" s="6" t="s">
        <v>131</v>
      </c>
      <c r="E121" s="5">
        <f t="shared" si="14"/>
        <v>2</v>
      </c>
      <c r="F121" s="5"/>
      <c r="G121" s="5"/>
      <c r="H121" s="5"/>
      <c r="I121" s="5"/>
      <c r="J121" s="5">
        <v>1</v>
      </c>
      <c r="K121" s="5">
        <v>1</v>
      </c>
    </row>
    <row r="122" spans="2:11" ht="18" customHeight="1">
      <c r="B122" s="34"/>
      <c r="C122" s="35" t="s">
        <v>252</v>
      </c>
      <c r="D122" s="6" t="s">
        <v>253</v>
      </c>
      <c r="E122" s="5">
        <f t="shared" si="14"/>
        <v>1</v>
      </c>
      <c r="F122" s="5"/>
      <c r="G122" s="5"/>
      <c r="H122" s="5">
        <v>1</v>
      </c>
      <c r="I122" s="5"/>
      <c r="J122" s="5"/>
      <c r="K122" s="5"/>
    </row>
    <row r="123" spans="2:11" ht="18" customHeight="1">
      <c r="B123" s="34"/>
      <c r="C123" s="35"/>
      <c r="D123" s="6" t="s">
        <v>254</v>
      </c>
      <c r="E123" s="5">
        <f t="shared" si="14"/>
        <v>1</v>
      </c>
      <c r="F123" s="5"/>
      <c r="G123" s="5"/>
      <c r="H123" s="5"/>
      <c r="I123" s="5"/>
      <c r="J123" s="5">
        <v>1</v>
      </c>
      <c r="K123" s="5"/>
    </row>
    <row r="124" spans="2:11" ht="18" customHeight="1">
      <c r="B124" s="34"/>
      <c r="C124" s="35"/>
      <c r="D124" s="6" t="s">
        <v>132</v>
      </c>
      <c r="E124" s="5">
        <f t="shared" si="14"/>
        <v>1</v>
      </c>
      <c r="F124" s="5"/>
      <c r="G124" s="5"/>
      <c r="H124" s="5"/>
      <c r="I124" s="5"/>
      <c r="J124" s="5">
        <v>1</v>
      </c>
      <c r="K124" s="5"/>
    </row>
    <row r="125" spans="2:11" ht="18" customHeight="1">
      <c r="B125" s="34"/>
      <c r="C125" s="36" t="s">
        <v>28</v>
      </c>
      <c r="D125" s="36"/>
      <c r="E125" s="2">
        <f>SUM(E111:E124)</f>
        <v>21</v>
      </c>
      <c r="F125" s="2">
        <f t="shared" ref="F125:K125" si="15">SUM(F111:F124)</f>
        <v>1</v>
      </c>
      <c r="G125" s="2">
        <f t="shared" si="15"/>
        <v>3</v>
      </c>
      <c r="H125" s="2">
        <f t="shared" si="15"/>
        <v>4</v>
      </c>
      <c r="I125" s="2">
        <f t="shared" si="15"/>
        <v>4</v>
      </c>
      <c r="J125" s="2">
        <f t="shared" si="15"/>
        <v>7</v>
      </c>
      <c r="K125" s="2">
        <f t="shared" si="15"/>
        <v>2</v>
      </c>
    </row>
    <row r="126" spans="2:11" ht="18" customHeight="1">
      <c r="B126" s="34" t="s">
        <v>403</v>
      </c>
      <c r="C126" s="35"/>
      <c r="D126" s="6" t="s">
        <v>48</v>
      </c>
      <c r="E126" s="5">
        <f>SUM(F126:K126)</f>
        <v>1</v>
      </c>
      <c r="F126" s="5">
        <v>1</v>
      </c>
      <c r="G126" s="5"/>
      <c r="H126" s="5"/>
      <c r="I126" s="5"/>
      <c r="J126" s="5"/>
      <c r="K126" s="5"/>
    </row>
    <row r="127" spans="2:11" ht="18" customHeight="1">
      <c r="B127" s="34"/>
      <c r="C127" s="35"/>
      <c r="D127" s="6" t="s">
        <v>134</v>
      </c>
      <c r="E127" s="5">
        <f t="shared" ref="E127:E147" si="16">SUM(F127:K127)</f>
        <v>1</v>
      </c>
      <c r="F127" s="5"/>
      <c r="G127" s="5">
        <v>1</v>
      </c>
      <c r="H127" s="5"/>
      <c r="I127" s="5"/>
      <c r="J127" s="5"/>
      <c r="K127" s="5"/>
    </row>
    <row r="128" spans="2:11" ht="18" customHeight="1">
      <c r="B128" s="34"/>
      <c r="C128" s="35"/>
      <c r="D128" s="6" t="s">
        <v>135</v>
      </c>
      <c r="E128" s="5">
        <f t="shared" si="16"/>
        <v>1</v>
      </c>
      <c r="F128" s="5"/>
      <c r="G128" s="5">
        <v>1</v>
      </c>
      <c r="H128" s="5"/>
      <c r="I128" s="5"/>
      <c r="J128" s="5"/>
      <c r="K128" s="5"/>
    </row>
    <row r="129" spans="2:11" ht="18" customHeight="1">
      <c r="B129" s="34"/>
      <c r="C129" s="35"/>
      <c r="D129" s="6" t="s">
        <v>136</v>
      </c>
      <c r="E129" s="5">
        <f t="shared" si="16"/>
        <v>1</v>
      </c>
      <c r="F129" s="5"/>
      <c r="G129" s="5">
        <v>1</v>
      </c>
      <c r="H129" s="5"/>
      <c r="I129" s="5"/>
      <c r="J129" s="5"/>
      <c r="K129" s="5"/>
    </row>
    <row r="130" spans="2:11" ht="18" customHeight="1">
      <c r="B130" s="34"/>
      <c r="C130" s="35" t="s">
        <v>137</v>
      </c>
      <c r="D130" s="6" t="s">
        <v>138</v>
      </c>
      <c r="E130" s="5">
        <f t="shared" si="16"/>
        <v>1</v>
      </c>
      <c r="F130" s="5"/>
      <c r="G130" s="5"/>
      <c r="H130" s="5">
        <v>1</v>
      </c>
      <c r="I130" s="5"/>
      <c r="J130" s="5"/>
      <c r="K130" s="5"/>
    </row>
    <row r="131" spans="2:11" ht="18" customHeight="1">
      <c r="B131" s="34"/>
      <c r="C131" s="35"/>
      <c r="D131" s="6" t="s">
        <v>266</v>
      </c>
      <c r="E131" s="5">
        <f t="shared" si="16"/>
        <v>2</v>
      </c>
      <c r="F131" s="5"/>
      <c r="G131" s="5"/>
      <c r="H131" s="5"/>
      <c r="I131" s="5">
        <v>1</v>
      </c>
      <c r="J131" s="5"/>
      <c r="K131" s="5">
        <v>1</v>
      </c>
    </row>
    <row r="132" spans="2:11" ht="18" customHeight="1">
      <c r="B132" s="34"/>
      <c r="C132" s="35"/>
      <c r="D132" s="6" t="s">
        <v>139</v>
      </c>
      <c r="E132" s="5">
        <f t="shared" si="16"/>
        <v>2</v>
      </c>
      <c r="F132" s="5"/>
      <c r="G132" s="5"/>
      <c r="H132" s="5"/>
      <c r="I132" s="5">
        <v>1</v>
      </c>
      <c r="J132" s="5">
        <v>1</v>
      </c>
      <c r="K132" s="5"/>
    </row>
    <row r="133" spans="2:11" ht="18" customHeight="1">
      <c r="B133" s="34"/>
      <c r="C133" s="35" t="s">
        <v>140</v>
      </c>
      <c r="D133" s="6" t="s">
        <v>141</v>
      </c>
      <c r="E133" s="5">
        <f t="shared" si="16"/>
        <v>1</v>
      </c>
      <c r="F133" s="5"/>
      <c r="G133" s="5"/>
      <c r="H133" s="5">
        <v>1</v>
      </c>
      <c r="I133" s="5"/>
      <c r="J133" s="5"/>
      <c r="K133" s="5"/>
    </row>
    <row r="134" spans="2:11" ht="18" customHeight="1">
      <c r="B134" s="34"/>
      <c r="C134" s="35"/>
      <c r="D134" s="6" t="s">
        <v>267</v>
      </c>
      <c r="E134" s="5">
        <f t="shared" si="16"/>
        <v>3</v>
      </c>
      <c r="F134" s="5"/>
      <c r="G134" s="5"/>
      <c r="H134" s="5"/>
      <c r="I134" s="5">
        <v>1</v>
      </c>
      <c r="J134" s="5">
        <v>2</v>
      </c>
      <c r="K134" s="5"/>
    </row>
    <row r="135" spans="2:11" ht="18" customHeight="1">
      <c r="B135" s="34"/>
      <c r="C135" s="35"/>
      <c r="D135" s="6" t="s">
        <v>143</v>
      </c>
      <c r="E135" s="5">
        <f t="shared" si="16"/>
        <v>1</v>
      </c>
      <c r="F135" s="5"/>
      <c r="G135" s="5"/>
      <c r="H135" s="5"/>
      <c r="I135" s="5">
        <v>1</v>
      </c>
      <c r="J135" s="5"/>
      <c r="K135" s="5"/>
    </row>
    <row r="136" spans="2:11" ht="18" customHeight="1">
      <c r="B136" s="34"/>
      <c r="C136" s="35"/>
      <c r="D136" s="6" t="s">
        <v>142</v>
      </c>
      <c r="E136" s="5">
        <f t="shared" si="16"/>
        <v>1</v>
      </c>
      <c r="F136" s="5"/>
      <c r="G136" s="5"/>
      <c r="H136" s="5"/>
      <c r="I136" s="5"/>
      <c r="J136" s="5">
        <v>1</v>
      </c>
      <c r="K136" s="5"/>
    </row>
    <row r="137" spans="2:11" ht="18" customHeight="1">
      <c r="B137" s="34"/>
      <c r="C137" s="38" t="s">
        <v>272</v>
      </c>
      <c r="D137" s="6" t="s">
        <v>268</v>
      </c>
      <c r="E137" s="5">
        <f t="shared" si="16"/>
        <v>1</v>
      </c>
      <c r="F137" s="5"/>
      <c r="G137" s="5"/>
      <c r="H137" s="5">
        <v>1</v>
      </c>
      <c r="I137" s="5"/>
      <c r="J137" s="5"/>
      <c r="K137" s="5"/>
    </row>
    <row r="138" spans="2:11" ht="18" customHeight="1">
      <c r="B138" s="34"/>
      <c r="C138" s="38"/>
      <c r="D138" s="6" t="s">
        <v>144</v>
      </c>
      <c r="E138" s="5">
        <f t="shared" si="16"/>
        <v>2</v>
      </c>
      <c r="F138" s="5"/>
      <c r="G138" s="5"/>
      <c r="H138" s="5"/>
      <c r="I138" s="5"/>
      <c r="J138" s="5">
        <v>1</v>
      </c>
      <c r="K138" s="5">
        <v>1</v>
      </c>
    </row>
    <row r="139" spans="2:11" ht="18" customHeight="1">
      <c r="B139" s="34"/>
      <c r="C139" s="38"/>
      <c r="D139" s="6" t="s">
        <v>269</v>
      </c>
      <c r="E139" s="5">
        <f t="shared" si="16"/>
        <v>1</v>
      </c>
      <c r="F139" s="5"/>
      <c r="G139" s="5"/>
      <c r="H139" s="5"/>
      <c r="I139" s="5">
        <v>1</v>
      </c>
      <c r="J139" s="5"/>
      <c r="K139" s="5"/>
    </row>
    <row r="140" spans="2:11" ht="18" customHeight="1">
      <c r="B140" s="34"/>
      <c r="C140" s="35" t="s">
        <v>145</v>
      </c>
      <c r="D140" s="6" t="s">
        <v>270</v>
      </c>
      <c r="E140" s="5">
        <f t="shared" si="16"/>
        <v>1</v>
      </c>
      <c r="F140" s="5"/>
      <c r="G140" s="5"/>
      <c r="H140" s="5">
        <v>1</v>
      </c>
      <c r="I140" s="5"/>
      <c r="J140" s="5"/>
      <c r="K140" s="5"/>
    </row>
    <row r="141" spans="2:11" ht="18" customHeight="1">
      <c r="B141" s="34"/>
      <c r="C141" s="35"/>
      <c r="D141" s="6" t="s">
        <v>146</v>
      </c>
      <c r="E141" s="5">
        <f t="shared" si="16"/>
        <v>2</v>
      </c>
      <c r="F141" s="5"/>
      <c r="G141" s="5"/>
      <c r="H141" s="5"/>
      <c r="I141" s="5">
        <v>1</v>
      </c>
      <c r="J141" s="5">
        <v>1</v>
      </c>
      <c r="K141" s="5"/>
    </row>
    <row r="142" spans="2:11" ht="18" customHeight="1">
      <c r="B142" s="34"/>
      <c r="C142" s="35"/>
      <c r="D142" s="6" t="s">
        <v>271</v>
      </c>
      <c r="E142" s="5">
        <f t="shared" si="16"/>
        <v>1</v>
      </c>
      <c r="F142" s="5"/>
      <c r="G142" s="5"/>
      <c r="H142" s="5"/>
      <c r="I142" s="5"/>
      <c r="J142" s="5"/>
      <c r="K142" s="5">
        <v>1</v>
      </c>
    </row>
    <row r="143" spans="2:11" ht="18" customHeight="1">
      <c r="B143" s="34"/>
      <c r="C143" s="35" t="s">
        <v>147</v>
      </c>
      <c r="D143" s="6" t="s">
        <v>148</v>
      </c>
      <c r="E143" s="5">
        <f t="shared" si="16"/>
        <v>1</v>
      </c>
      <c r="F143" s="5"/>
      <c r="G143" s="5"/>
      <c r="H143" s="5">
        <v>1</v>
      </c>
      <c r="I143" s="5"/>
      <c r="J143" s="5"/>
      <c r="K143" s="5"/>
    </row>
    <row r="144" spans="2:11" ht="18" customHeight="1">
      <c r="B144" s="34"/>
      <c r="C144" s="35"/>
      <c r="D144" s="6" t="s">
        <v>149</v>
      </c>
      <c r="E144" s="5">
        <f t="shared" si="16"/>
        <v>2</v>
      </c>
      <c r="F144" s="5"/>
      <c r="G144" s="5"/>
      <c r="H144" s="5"/>
      <c r="I144" s="5">
        <v>1</v>
      </c>
      <c r="J144" s="5">
        <v>1</v>
      </c>
      <c r="K144" s="5"/>
    </row>
    <row r="145" spans="2:11" ht="18" customHeight="1">
      <c r="B145" s="34"/>
      <c r="C145" s="35"/>
      <c r="D145" s="6" t="s">
        <v>150</v>
      </c>
      <c r="E145" s="5">
        <f t="shared" si="16"/>
        <v>1</v>
      </c>
      <c r="F145" s="5"/>
      <c r="G145" s="5"/>
      <c r="H145" s="5"/>
      <c r="I145" s="5">
        <v>1</v>
      </c>
      <c r="J145" s="5"/>
      <c r="K145" s="5"/>
    </row>
    <row r="146" spans="2:11" ht="18" customHeight="1">
      <c r="B146" s="34"/>
      <c r="C146" s="35" t="s">
        <v>151</v>
      </c>
      <c r="D146" s="6" t="s">
        <v>152</v>
      </c>
      <c r="E146" s="5">
        <f t="shared" si="16"/>
        <v>1</v>
      </c>
      <c r="F146" s="5"/>
      <c r="G146" s="5"/>
      <c r="H146" s="5">
        <v>1</v>
      </c>
      <c r="I146" s="5"/>
      <c r="J146" s="5"/>
      <c r="K146" s="5"/>
    </row>
    <row r="147" spans="2:11" ht="18" customHeight="1">
      <c r="B147" s="34"/>
      <c r="C147" s="35"/>
      <c r="D147" s="6" t="s">
        <v>153</v>
      </c>
      <c r="E147" s="5">
        <f t="shared" si="16"/>
        <v>1</v>
      </c>
      <c r="F147" s="5"/>
      <c r="G147" s="5"/>
      <c r="H147" s="5"/>
      <c r="I147" s="5"/>
      <c r="J147" s="5">
        <v>1</v>
      </c>
      <c r="K147" s="5"/>
    </row>
    <row r="148" spans="2:11" ht="18" customHeight="1">
      <c r="B148" s="34"/>
      <c r="C148" s="36" t="s">
        <v>28</v>
      </c>
      <c r="D148" s="36"/>
      <c r="E148" s="2">
        <f>SUM(E126:E147)</f>
        <v>29</v>
      </c>
      <c r="F148" s="2">
        <f t="shared" ref="F148:K148" si="17">SUM(F126:F147)</f>
        <v>1</v>
      </c>
      <c r="G148" s="2">
        <f t="shared" si="17"/>
        <v>3</v>
      </c>
      <c r="H148" s="2">
        <f t="shared" si="17"/>
        <v>6</v>
      </c>
      <c r="I148" s="2">
        <f t="shared" si="17"/>
        <v>8</v>
      </c>
      <c r="J148" s="2">
        <f t="shared" si="17"/>
        <v>8</v>
      </c>
      <c r="K148" s="2">
        <f t="shared" si="17"/>
        <v>3</v>
      </c>
    </row>
    <row r="149" spans="2:11" ht="18" customHeight="1">
      <c r="B149" s="34" t="s">
        <v>154</v>
      </c>
      <c r="C149" s="35"/>
      <c r="D149" s="6" t="s">
        <v>48</v>
      </c>
      <c r="E149" s="5">
        <f>SUM(F149:K149)</f>
        <v>1</v>
      </c>
      <c r="F149" s="5">
        <v>1</v>
      </c>
      <c r="G149" s="5"/>
      <c r="H149" s="5"/>
      <c r="I149" s="5"/>
      <c r="J149" s="5"/>
      <c r="K149" s="5"/>
    </row>
    <row r="150" spans="2:11" ht="18" customHeight="1">
      <c r="B150" s="34"/>
      <c r="C150" s="35"/>
      <c r="D150" s="6" t="s">
        <v>155</v>
      </c>
      <c r="E150" s="5">
        <f t="shared" ref="E150:E170" si="18">SUM(F150:K150)</f>
        <v>1</v>
      </c>
      <c r="F150" s="5"/>
      <c r="G150" s="5">
        <v>1</v>
      </c>
      <c r="H150" s="5"/>
      <c r="I150" s="5"/>
      <c r="J150" s="5"/>
      <c r="K150" s="5"/>
    </row>
    <row r="151" spans="2:11" ht="18" customHeight="1">
      <c r="B151" s="34"/>
      <c r="C151" s="35"/>
      <c r="D151" s="6" t="s">
        <v>156</v>
      </c>
      <c r="E151" s="5">
        <f t="shared" si="18"/>
        <v>1</v>
      </c>
      <c r="F151" s="5"/>
      <c r="G151" s="5">
        <v>1</v>
      </c>
      <c r="H151" s="5"/>
      <c r="I151" s="5"/>
      <c r="J151" s="5"/>
      <c r="K151" s="5"/>
    </row>
    <row r="152" spans="2:11" ht="18" customHeight="1">
      <c r="B152" s="34"/>
      <c r="C152" s="35"/>
      <c r="D152" s="6" t="s">
        <v>157</v>
      </c>
      <c r="E152" s="5">
        <f t="shared" si="18"/>
        <v>1</v>
      </c>
      <c r="F152" s="5"/>
      <c r="G152" s="5">
        <v>1</v>
      </c>
      <c r="H152" s="5"/>
      <c r="I152" s="5"/>
      <c r="J152" s="5"/>
      <c r="K152" s="5"/>
    </row>
    <row r="153" spans="2:11" ht="18" customHeight="1">
      <c r="B153" s="34"/>
      <c r="C153" s="38" t="s">
        <v>453</v>
      </c>
      <c r="D153" s="6" t="s">
        <v>158</v>
      </c>
      <c r="E153" s="5">
        <f t="shared" si="18"/>
        <v>1</v>
      </c>
      <c r="F153" s="5"/>
      <c r="G153" s="5"/>
      <c r="H153" s="5">
        <v>1</v>
      </c>
      <c r="I153" s="5"/>
      <c r="J153" s="5"/>
      <c r="K153" s="5"/>
    </row>
    <row r="154" spans="2:11" ht="18" customHeight="1">
      <c r="B154" s="34"/>
      <c r="C154" s="38"/>
      <c r="D154" s="6" t="s">
        <v>159</v>
      </c>
      <c r="E154" s="5">
        <f t="shared" si="18"/>
        <v>3</v>
      </c>
      <c r="F154" s="5"/>
      <c r="G154" s="5"/>
      <c r="H154" s="5"/>
      <c r="I154" s="5">
        <v>1</v>
      </c>
      <c r="J154" s="5">
        <v>1</v>
      </c>
      <c r="K154" s="5">
        <v>1</v>
      </c>
    </row>
    <row r="155" spans="2:11" ht="18" customHeight="1">
      <c r="B155" s="34"/>
      <c r="C155" s="38"/>
      <c r="D155" s="6" t="s">
        <v>160</v>
      </c>
      <c r="E155" s="5">
        <f t="shared" si="18"/>
        <v>1</v>
      </c>
      <c r="F155" s="5"/>
      <c r="G155" s="5"/>
      <c r="H155" s="5"/>
      <c r="I155" s="5"/>
      <c r="J155" s="5">
        <v>1</v>
      </c>
      <c r="K155" s="5"/>
    </row>
    <row r="156" spans="2:11" ht="18" customHeight="1">
      <c r="B156" s="34"/>
      <c r="C156" s="35" t="s">
        <v>161</v>
      </c>
      <c r="D156" s="6" t="s">
        <v>162</v>
      </c>
      <c r="E156" s="5">
        <f t="shared" si="18"/>
        <v>2</v>
      </c>
      <c r="F156" s="5"/>
      <c r="G156" s="5"/>
      <c r="H156" s="5">
        <v>1</v>
      </c>
      <c r="J156" s="5">
        <v>1</v>
      </c>
      <c r="K156" s="5"/>
    </row>
    <row r="157" spans="2:11" ht="18" customHeight="1">
      <c r="B157" s="34"/>
      <c r="C157" s="35"/>
      <c r="D157" s="6" t="s">
        <v>440</v>
      </c>
      <c r="E157" s="5">
        <f t="shared" si="18"/>
        <v>1</v>
      </c>
      <c r="F157" s="5"/>
      <c r="G157" s="5"/>
      <c r="H157" s="5"/>
      <c r="I157" s="5">
        <v>1</v>
      </c>
      <c r="K157" s="5"/>
    </row>
    <row r="158" spans="2:11" ht="18" customHeight="1">
      <c r="B158" s="34"/>
      <c r="C158" s="35" t="s">
        <v>163</v>
      </c>
      <c r="D158" s="6" t="s">
        <v>164</v>
      </c>
      <c r="E158" s="5">
        <f t="shared" si="18"/>
        <v>1</v>
      </c>
      <c r="F158" s="5"/>
      <c r="G158" s="5"/>
      <c r="H158" s="5">
        <v>1</v>
      </c>
      <c r="I158" s="5"/>
      <c r="J158" s="5"/>
      <c r="K158" s="5"/>
    </row>
    <row r="159" spans="2:11" ht="18" customHeight="1">
      <c r="B159" s="34"/>
      <c r="C159" s="35"/>
      <c r="D159" s="6" t="s">
        <v>165</v>
      </c>
      <c r="E159" s="5">
        <f t="shared" si="18"/>
        <v>1</v>
      </c>
      <c r="F159" s="5"/>
      <c r="G159" s="5"/>
      <c r="H159" s="5"/>
      <c r="I159" s="5">
        <v>1</v>
      </c>
      <c r="J159" s="5"/>
      <c r="K159" s="5"/>
    </row>
    <row r="160" spans="2:11" ht="18" customHeight="1">
      <c r="B160" s="34"/>
      <c r="C160" s="35"/>
      <c r="D160" s="6" t="s">
        <v>166</v>
      </c>
      <c r="E160" s="5">
        <f t="shared" si="18"/>
        <v>2</v>
      </c>
      <c r="F160" s="5"/>
      <c r="G160" s="5"/>
      <c r="H160" s="5"/>
      <c r="I160" s="5"/>
      <c r="J160" s="5">
        <v>1</v>
      </c>
      <c r="K160" s="5">
        <v>1</v>
      </c>
    </row>
    <row r="161" spans="2:12" ht="18" customHeight="1">
      <c r="B161" s="34"/>
      <c r="C161" s="35" t="s">
        <v>167</v>
      </c>
      <c r="D161" s="6" t="s">
        <v>168</v>
      </c>
      <c r="E161" s="5">
        <f t="shared" si="18"/>
        <v>1</v>
      </c>
      <c r="F161" s="5"/>
      <c r="G161" s="5"/>
      <c r="H161" s="5">
        <v>1</v>
      </c>
      <c r="I161" s="5"/>
      <c r="J161" s="5"/>
      <c r="K161" s="5"/>
    </row>
    <row r="162" spans="2:12" ht="18" customHeight="1">
      <c r="B162" s="34"/>
      <c r="C162" s="35"/>
      <c r="D162" s="6" t="s">
        <v>169</v>
      </c>
      <c r="E162" s="5">
        <f t="shared" si="18"/>
        <v>2</v>
      </c>
      <c r="F162" s="5"/>
      <c r="G162" s="5"/>
      <c r="H162" s="5"/>
      <c r="I162" s="5">
        <v>1</v>
      </c>
      <c r="J162" s="5">
        <v>1</v>
      </c>
      <c r="K162" s="5"/>
    </row>
    <row r="163" spans="2:12" ht="18" customHeight="1">
      <c r="B163" s="34"/>
      <c r="C163" s="41" t="s">
        <v>170</v>
      </c>
      <c r="D163" s="6" t="s">
        <v>171</v>
      </c>
      <c r="E163" s="5">
        <f t="shared" si="18"/>
        <v>1</v>
      </c>
      <c r="F163" s="5"/>
      <c r="G163" s="5"/>
      <c r="H163" s="5">
        <v>1</v>
      </c>
      <c r="I163" s="5"/>
      <c r="J163" s="5"/>
      <c r="K163" s="5"/>
    </row>
    <row r="164" spans="2:12" ht="18" customHeight="1">
      <c r="B164" s="34"/>
      <c r="C164" s="42"/>
      <c r="D164" s="6" t="s">
        <v>172</v>
      </c>
      <c r="E164" s="5">
        <f t="shared" si="18"/>
        <v>1</v>
      </c>
      <c r="F164" s="5"/>
      <c r="G164" s="5"/>
      <c r="H164" s="5"/>
      <c r="I164" s="5"/>
      <c r="J164" s="5">
        <v>1</v>
      </c>
      <c r="K164" s="5"/>
    </row>
    <row r="165" spans="2:12" ht="18" customHeight="1">
      <c r="B165" s="34"/>
      <c r="C165" s="42"/>
      <c r="D165" s="6" t="s">
        <v>173</v>
      </c>
      <c r="E165" s="5">
        <f t="shared" si="18"/>
        <v>1</v>
      </c>
      <c r="F165" s="5"/>
      <c r="G165" s="5"/>
      <c r="H165" s="5"/>
      <c r="I165" s="5">
        <v>1</v>
      </c>
      <c r="J165" s="5"/>
      <c r="K165" s="5"/>
    </row>
    <row r="166" spans="2:12" ht="18" customHeight="1">
      <c r="B166" s="34"/>
      <c r="C166" s="42"/>
      <c r="D166" s="6" t="s">
        <v>174</v>
      </c>
      <c r="E166" s="5">
        <f t="shared" si="18"/>
        <v>1</v>
      </c>
      <c r="F166" s="5"/>
      <c r="G166" s="5"/>
      <c r="H166" s="5"/>
      <c r="I166" s="5"/>
      <c r="J166" s="5">
        <v>1</v>
      </c>
      <c r="K166" s="5"/>
    </row>
    <row r="167" spans="2:12" ht="18" customHeight="1">
      <c r="B167" s="34"/>
      <c r="C167" s="42"/>
      <c r="D167" s="6" t="s">
        <v>175</v>
      </c>
      <c r="E167" s="5">
        <f t="shared" si="18"/>
        <v>1</v>
      </c>
      <c r="F167" s="5"/>
      <c r="G167" s="5"/>
      <c r="H167" s="5"/>
      <c r="I167" s="5"/>
      <c r="J167" s="5"/>
      <c r="K167" s="5">
        <v>1</v>
      </c>
    </row>
    <row r="168" spans="2:12" ht="18" customHeight="1">
      <c r="B168" s="34"/>
      <c r="C168" s="35" t="s">
        <v>176</v>
      </c>
      <c r="D168" s="6" t="s">
        <v>177</v>
      </c>
      <c r="E168" s="5">
        <f t="shared" si="18"/>
        <v>1</v>
      </c>
      <c r="F168" s="5"/>
      <c r="G168" s="5"/>
      <c r="H168" s="5">
        <v>1</v>
      </c>
      <c r="I168" s="5"/>
      <c r="J168" s="5"/>
      <c r="K168" s="5"/>
    </row>
    <row r="169" spans="2:12" ht="18" customHeight="1">
      <c r="B169" s="34"/>
      <c r="C169" s="35"/>
      <c r="D169" s="6" t="s">
        <v>178</v>
      </c>
      <c r="E169" s="5">
        <f t="shared" si="18"/>
        <v>1</v>
      </c>
      <c r="F169" s="5"/>
      <c r="G169" s="5"/>
      <c r="H169" s="5"/>
      <c r="I169" s="5">
        <v>1</v>
      </c>
      <c r="J169" s="5"/>
      <c r="K169" s="5"/>
    </row>
    <row r="170" spans="2:12" ht="18" customHeight="1">
      <c r="B170" s="34"/>
      <c r="C170" s="35"/>
      <c r="D170" s="6" t="s">
        <v>179</v>
      </c>
      <c r="E170" s="5">
        <f t="shared" si="18"/>
        <v>1</v>
      </c>
      <c r="F170" s="5"/>
      <c r="G170" s="5"/>
      <c r="H170" s="5"/>
      <c r="I170" s="5"/>
      <c r="J170" s="5">
        <v>1</v>
      </c>
      <c r="K170" s="5"/>
    </row>
    <row r="171" spans="2:12" s="7" customFormat="1" ht="18" customHeight="1">
      <c r="B171" s="34"/>
      <c r="C171" s="36" t="s">
        <v>28</v>
      </c>
      <c r="D171" s="36"/>
      <c r="E171" s="2">
        <f>SUM(E149:E170)</f>
        <v>27</v>
      </c>
      <c r="F171" s="2">
        <f>SUM(F149:F170)</f>
        <v>1</v>
      </c>
      <c r="G171" s="2">
        <f t="shared" ref="G171:K171" si="19">SUM(G149:G170)</f>
        <v>3</v>
      </c>
      <c r="H171" s="2">
        <f t="shared" si="19"/>
        <v>6</v>
      </c>
      <c r="I171" s="2">
        <f t="shared" si="19"/>
        <v>6</v>
      </c>
      <c r="J171" s="2">
        <f t="shared" si="19"/>
        <v>8</v>
      </c>
      <c r="K171" s="2">
        <f t="shared" si="19"/>
        <v>3</v>
      </c>
      <c r="L171" s="1"/>
    </row>
    <row r="172" spans="2:12" ht="18" customHeight="1">
      <c r="B172" s="34" t="s">
        <v>333</v>
      </c>
      <c r="C172" s="35"/>
      <c r="D172" s="6" t="s">
        <v>48</v>
      </c>
      <c r="E172" s="5">
        <f>SUM(F172:K172)</f>
        <v>1</v>
      </c>
      <c r="F172" s="5">
        <v>1</v>
      </c>
      <c r="G172" s="5"/>
      <c r="H172" s="5"/>
      <c r="I172" s="5"/>
      <c r="J172" s="5"/>
      <c r="K172" s="5"/>
    </row>
    <row r="173" spans="2:12" ht="18" customHeight="1">
      <c r="B173" s="34"/>
      <c r="C173" s="35"/>
      <c r="D173" s="6" t="s">
        <v>278</v>
      </c>
      <c r="E173" s="5">
        <f t="shared" ref="E173:E187" si="20">SUM(F173:K173)</f>
        <v>1</v>
      </c>
      <c r="F173" s="5"/>
      <c r="G173" s="5">
        <v>1</v>
      </c>
      <c r="H173" s="5"/>
      <c r="I173" s="5"/>
      <c r="J173" s="5"/>
      <c r="K173" s="5"/>
    </row>
    <row r="174" spans="2:12">
      <c r="B174" s="34"/>
      <c r="C174" s="35"/>
      <c r="D174" s="14" t="s">
        <v>277</v>
      </c>
      <c r="E174" s="5">
        <f t="shared" si="20"/>
        <v>1</v>
      </c>
      <c r="F174" s="5"/>
      <c r="G174" s="5">
        <v>1</v>
      </c>
      <c r="H174" s="5"/>
      <c r="I174" s="5"/>
      <c r="J174" s="5"/>
      <c r="K174" s="5"/>
    </row>
    <row r="175" spans="2:12" ht="18" customHeight="1">
      <c r="B175" s="34"/>
      <c r="C175" s="35"/>
      <c r="D175" s="6" t="s">
        <v>180</v>
      </c>
      <c r="E175" s="5">
        <f t="shared" si="20"/>
        <v>1</v>
      </c>
      <c r="F175" s="5"/>
      <c r="G175" s="5">
        <v>1</v>
      </c>
      <c r="H175" s="5"/>
      <c r="I175" s="5"/>
      <c r="J175" s="5"/>
      <c r="K175" s="5"/>
    </row>
    <row r="176" spans="2:12" ht="18" customHeight="1">
      <c r="B176" s="34"/>
      <c r="C176" s="35" t="s">
        <v>181</v>
      </c>
      <c r="D176" s="6" t="s">
        <v>251</v>
      </c>
      <c r="E176" s="5">
        <f t="shared" si="20"/>
        <v>1</v>
      </c>
      <c r="F176" s="5"/>
      <c r="G176" s="5"/>
      <c r="H176" s="5">
        <v>1</v>
      </c>
      <c r="I176" s="5"/>
      <c r="J176" s="5"/>
      <c r="K176" s="5"/>
    </row>
    <row r="177" spans="2:11" ht="18" customHeight="1">
      <c r="B177" s="34"/>
      <c r="C177" s="35"/>
      <c r="D177" s="6" t="s">
        <v>250</v>
      </c>
      <c r="E177" s="5">
        <f t="shared" si="20"/>
        <v>2</v>
      </c>
      <c r="F177" s="5"/>
      <c r="G177" s="5"/>
      <c r="H177" s="5"/>
      <c r="I177" s="5"/>
      <c r="J177" s="5">
        <v>1</v>
      </c>
      <c r="K177" s="5">
        <v>1</v>
      </c>
    </row>
    <row r="178" spans="2:11" ht="18" customHeight="1">
      <c r="B178" s="34"/>
      <c r="C178" s="35"/>
      <c r="D178" s="6" t="s">
        <v>182</v>
      </c>
      <c r="E178" s="5">
        <f t="shared" si="20"/>
        <v>2</v>
      </c>
      <c r="F178" s="5"/>
      <c r="G178" s="5"/>
      <c r="H178" s="5"/>
      <c r="I178" s="5">
        <v>1</v>
      </c>
      <c r="J178" s="5"/>
      <c r="K178" s="5">
        <v>1</v>
      </c>
    </row>
    <row r="179" spans="2:11" ht="18" customHeight="1">
      <c r="B179" s="34"/>
      <c r="C179" s="35" t="s">
        <v>183</v>
      </c>
      <c r="D179" s="6" t="s">
        <v>184</v>
      </c>
      <c r="E179" s="5">
        <f t="shared" si="20"/>
        <v>1</v>
      </c>
      <c r="F179" s="5"/>
      <c r="G179" s="5"/>
      <c r="H179" s="5">
        <v>1</v>
      </c>
      <c r="I179" s="5"/>
      <c r="J179" s="5"/>
      <c r="K179" s="5"/>
    </row>
    <row r="180" spans="2:11" ht="18" customHeight="1">
      <c r="B180" s="34"/>
      <c r="C180" s="35"/>
      <c r="D180" s="6" t="s">
        <v>273</v>
      </c>
      <c r="E180" s="5">
        <f t="shared" si="20"/>
        <v>2</v>
      </c>
      <c r="F180" s="5"/>
      <c r="G180" s="5"/>
      <c r="H180" s="5"/>
      <c r="I180" s="5">
        <v>1</v>
      </c>
      <c r="J180" s="5">
        <v>1</v>
      </c>
      <c r="K180" s="5"/>
    </row>
    <row r="181" spans="2:11" ht="18" customHeight="1">
      <c r="B181" s="34"/>
      <c r="C181" s="35" t="s">
        <v>274</v>
      </c>
      <c r="D181" s="6" t="s">
        <v>275</v>
      </c>
      <c r="E181" s="5">
        <f t="shared" si="20"/>
        <v>1</v>
      </c>
      <c r="F181" s="5"/>
      <c r="G181" s="5"/>
      <c r="H181" s="5">
        <v>1</v>
      </c>
      <c r="I181" s="5"/>
      <c r="J181" s="5"/>
      <c r="K181" s="5"/>
    </row>
    <row r="182" spans="2:11" ht="18" customHeight="1">
      <c r="B182" s="34"/>
      <c r="C182" s="35"/>
      <c r="D182" s="6" t="s">
        <v>276</v>
      </c>
      <c r="E182" s="5">
        <f t="shared" si="20"/>
        <v>1</v>
      </c>
      <c r="F182" s="5"/>
      <c r="G182" s="5"/>
      <c r="H182" s="5"/>
      <c r="I182" s="5">
        <v>1</v>
      </c>
      <c r="J182" s="5"/>
      <c r="K182" s="5"/>
    </row>
    <row r="183" spans="2:11" ht="18" customHeight="1">
      <c r="B183" s="34"/>
      <c r="C183" s="35"/>
      <c r="D183" s="6" t="s">
        <v>185</v>
      </c>
      <c r="E183" s="5">
        <f t="shared" si="20"/>
        <v>1</v>
      </c>
      <c r="F183" s="5"/>
      <c r="G183" s="5"/>
      <c r="H183" s="5"/>
      <c r="I183" s="5">
        <v>1</v>
      </c>
      <c r="J183" s="5"/>
      <c r="K183" s="5"/>
    </row>
    <row r="184" spans="2:11" ht="18" customHeight="1">
      <c r="B184" s="34"/>
      <c r="C184" s="35" t="s">
        <v>186</v>
      </c>
      <c r="D184" s="6" t="s">
        <v>187</v>
      </c>
      <c r="E184" s="5">
        <f t="shared" si="20"/>
        <v>1</v>
      </c>
      <c r="F184" s="5"/>
      <c r="G184" s="5"/>
      <c r="H184" s="5">
        <v>1</v>
      </c>
      <c r="I184" s="5"/>
      <c r="J184" s="5"/>
      <c r="K184" s="5"/>
    </row>
    <row r="185" spans="2:11" ht="18" customHeight="1">
      <c r="B185" s="34"/>
      <c r="C185" s="35"/>
      <c r="D185" s="6" t="s">
        <v>188</v>
      </c>
      <c r="E185" s="5">
        <f t="shared" si="20"/>
        <v>1</v>
      </c>
      <c r="F185" s="5"/>
      <c r="G185" s="5"/>
      <c r="H185" s="5"/>
      <c r="I185" s="5">
        <v>1</v>
      </c>
      <c r="J185" s="5"/>
      <c r="K185" s="5"/>
    </row>
    <row r="186" spans="2:11" ht="18" customHeight="1">
      <c r="B186" s="34"/>
      <c r="C186" s="35"/>
      <c r="D186" s="6" t="s">
        <v>189</v>
      </c>
      <c r="E186" s="5">
        <f t="shared" si="20"/>
        <v>3</v>
      </c>
      <c r="F186" s="5"/>
      <c r="G186" s="5"/>
      <c r="H186" s="5"/>
      <c r="I186" s="5">
        <v>1</v>
      </c>
      <c r="J186" s="5">
        <v>1</v>
      </c>
      <c r="K186" s="5">
        <v>1</v>
      </c>
    </row>
    <row r="187" spans="2:11" ht="18" customHeight="1">
      <c r="B187" s="34"/>
      <c r="C187" s="35"/>
      <c r="D187" s="6" t="s">
        <v>190</v>
      </c>
      <c r="E187" s="5">
        <f t="shared" si="20"/>
        <v>4</v>
      </c>
      <c r="F187" s="5"/>
      <c r="G187" s="5"/>
      <c r="H187" s="5"/>
      <c r="I187" s="5">
        <v>1</v>
      </c>
      <c r="J187" s="5">
        <v>2</v>
      </c>
      <c r="K187" s="5">
        <v>1</v>
      </c>
    </row>
    <row r="188" spans="2:11" ht="18" customHeight="1">
      <c r="B188" s="34"/>
      <c r="C188" s="36" t="s">
        <v>28</v>
      </c>
      <c r="D188" s="36"/>
      <c r="E188" s="2">
        <f t="shared" ref="E188:K188" si="21">SUM(E172:E187)</f>
        <v>24</v>
      </c>
      <c r="F188" s="2">
        <f t="shared" si="21"/>
        <v>1</v>
      </c>
      <c r="G188" s="2">
        <f t="shared" si="21"/>
        <v>3</v>
      </c>
      <c r="H188" s="2">
        <f t="shared" si="21"/>
        <v>4</v>
      </c>
      <c r="I188" s="2">
        <f t="shared" si="21"/>
        <v>7</v>
      </c>
      <c r="J188" s="2">
        <f t="shared" si="21"/>
        <v>5</v>
      </c>
      <c r="K188" s="2">
        <f t="shared" si="21"/>
        <v>4</v>
      </c>
    </row>
    <row r="189" spans="2:11" ht="18" customHeight="1">
      <c r="B189" s="34" t="s">
        <v>249</v>
      </c>
      <c r="C189" s="6"/>
      <c r="D189" s="6" t="s">
        <v>191</v>
      </c>
      <c r="E189" s="5">
        <f>SUM(F189:K189)</f>
        <v>1</v>
      </c>
      <c r="F189" s="5">
        <v>1</v>
      </c>
      <c r="G189" s="5"/>
      <c r="H189" s="5"/>
      <c r="I189" s="5"/>
      <c r="J189" s="5"/>
      <c r="K189" s="5"/>
    </row>
    <row r="190" spans="2:11" ht="18" customHeight="1">
      <c r="B190" s="34"/>
      <c r="C190" s="6"/>
      <c r="D190" s="6" t="s">
        <v>192</v>
      </c>
      <c r="E190" s="5">
        <f t="shared" ref="E190:E198" si="22">SUM(F190:K190)</f>
        <v>1</v>
      </c>
      <c r="F190" s="5"/>
      <c r="G190" s="5">
        <v>1</v>
      </c>
      <c r="H190" s="5"/>
      <c r="I190" s="5"/>
      <c r="J190" s="5"/>
      <c r="K190" s="5"/>
    </row>
    <row r="191" spans="2:11" ht="18" customHeight="1">
      <c r="B191" s="34"/>
      <c r="C191" s="6"/>
      <c r="D191" s="6" t="s">
        <v>192</v>
      </c>
      <c r="E191" s="5">
        <f t="shared" si="22"/>
        <v>1</v>
      </c>
      <c r="F191" s="5"/>
      <c r="G191" s="5">
        <v>1</v>
      </c>
      <c r="H191" s="5"/>
      <c r="I191" s="5"/>
      <c r="J191" s="5"/>
      <c r="K191" s="5"/>
    </row>
    <row r="192" spans="2:11" ht="18" customHeight="1">
      <c r="B192" s="34"/>
      <c r="C192" s="6"/>
      <c r="D192" s="6" t="s">
        <v>193</v>
      </c>
      <c r="E192" s="5">
        <f t="shared" si="22"/>
        <v>1</v>
      </c>
      <c r="F192" s="5"/>
      <c r="G192" s="5"/>
      <c r="H192" s="5">
        <v>1</v>
      </c>
      <c r="I192" s="5"/>
      <c r="J192" s="5"/>
      <c r="K192" s="5"/>
    </row>
    <row r="193" spans="2:11" ht="18" customHeight="1">
      <c r="B193" s="34"/>
      <c r="C193" s="6"/>
      <c r="D193" s="6" t="s">
        <v>194</v>
      </c>
      <c r="E193" s="5">
        <f t="shared" si="22"/>
        <v>1</v>
      </c>
      <c r="F193" s="5"/>
      <c r="G193" s="5"/>
      <c r="H193" s="5"/>
      <c r="I193" s="5"/>
      <c r="J193" s="5">
        <v>1</v>
      </c>
      <c r="K193" s="5"/>
    </row>
    <row r="194" spans="2:11" ht="18" customHeight="1">
      <c r="B194" s="34"/>
      <c r="C194" s="6"/>
      <c r="D194" s="6" t="s">
        <v>195</v>
      </c>
      <c r="E194" s="5">
        <f t="shared" si="22"/>
        <v>1</v>
      </c>
      <c r="F194" s="5"/>
      <c r="G194" s="5"/>
      <c r="H194" s="5"/>
      <c r="I194" s="5">
        <v>1</v>
      </c>
      <c r="J194" s="5"/>
      <c r="K194" s="5"/>
    </row>
    <row r="195" spans="2:11" ht="18" customHeight="1">
      <c r="B195" s="34"/>
      <c r="C195" s="6"/>
      <c r="D195" s="6" t="s">
        <v>241</v>
      </c>
      <c r="E195" s="5">
        <f t="shared" si="22"/>
        <v>1</v>
      </c>
      <c r="F195" s="5"/>
      <c r="G195" s="5"/>
      <c r="H195" s="5"/>
      <c r="I195" s="5">
        <v>1</v>
      </c>
      <c r="J195" s="5"/>
      <c r="K195" s="5"/>
    </row>
    <row r="196" spans="2:11" ht="18" customHeight="1">
      <c r="B196" s="34"/>
      <c r="C196" s="6"/>
      <c r="D196" s="6" t="s">
        <v>196</v>
      </c>
      <c r="E196" s="5">
        <f t="shared" si="22"/>
        <v>1</v>
      </c>
      <c r="F196" s="5"/>
      <c r="G196" s="5"/>
      <c r="H196" s="5"/>
      <c r="I196" s="5"/>
      <c r="J196" s="5">
        <v>1</v>
      </c>
      <c r="K196" s="5"/>
    </row>
    <row r="197" spans="2:11" ht="18" customHeight="1">
      <c r="B197" s="34"/>
      <c r="C197" s="6"/>
      <c r="D197" s="6" t="s">
        <v>197</v>
      </c>
      <c r="E197" s="5">
        <f t="shared" si="22"/>
        <v>2</v>
      </c>
      <c r="F197" s="5"/>
      <c r="G197" s="5"/>
      <c r="H197" s="5"/>
      <c r="I197" s="5"/>
      <c r="J197" s="5">
        <v>1</v>
      </c>
      <c r="K197" s="5">
        <v>1</v>
      </c>
    </row>
    <row r="198" spans="2:11" ht="18" customHeight="1">
      <c r="B198" s="34"/>
      <c r="C198" s="6"/>
      <c r="D198" s="6" t="s">
        <v>198</v>
      </c>
      <c r="E198" s="5">
        <f t="shared" si="22"/>
        <v>1</v>
      </c>
      <c r="F198" s="5"/>
      <c r="G198" s="5"/>
      <c r="H198" s="5"/>
      <c r="I198" s="5"/>
      <c r="J198" s="5">
        <v>1</v>
      </c>
      <c r="K198" s="5"/>
    </row>
    <row r="199" spans="2:11" ht="18" customHeight="1">
      <c r="B199" s="34"/>
      <c r="C199" s="36" t="s">
        <v>28</v>
      </c>
      <c r="D199" s="36"/>
      <c r="E199" s="2">
        <f t="shared" ref="E199:K199" si="23">SUM(E189:E198)</f>
        <v>11</v>
      </c>
      <c r="F199" s="2">
        <f>SUM(F189:F198)</f>
        <v>1</v>
      </c>
      <c r="G199" s="2">
        <f t="shared" si="23"/>
        <v>2</v>
      </c>
      <c r="H199" s="2">
        <f t="shared" si="23"/>
        <v>1</v>
      </c>
      <c r="I199" s="2">
        <f t="shared" si="23"/>
        <v>2</v>
      </c>
      <c r="J199" s="2">
        <f t="shared" si="23"/>
        <v>4</v>
      </c>
      <c r="K199" s="2">
        <f t="shared" si="23"/>
        <v>1</v>
      </c>
    </row>
    <row r="200" spans="2:11" ht="18" customHeight="1">
      <c r="B200" s="34" t="s">
        <v>245</v>
      </c>
      <c r="C200" s="5"/>
      <c r="D200" s="6" t="s">
        <v>199</v>
      </c>
      <c r="E200" s="5">
        <f t="shared" ref="E200:E204" si="24">SUM(F200:K200)</f>
        <v>1</v>
      </c>
      <c r="F200" s="5">
        <v>1</v>
      </c>
      <c r="G200" s="5"/>
      <c r="H200" s="5"/>
      <c r="I200" s="5"/>
      <c r="J200" s="5"/>
      <c r="K200" s="5"/>
    </row>
    <row r="201" spans="2:11" ht="18" customHeight="1">
      <c r="B201" s="34"/>
      <c r="C201" s="5"/>
      <c r="D201" s="6" t="s">
        <v>248</v>
      </c>
      <c r="E201" s="5">
        <f t="shared" si="24"/>
        <v>1</v>
      </c>
      <c r="F201" s="5">
        <v>1</v>
      </c>
      <c r="G201" s="5"/>
      <c r="H201" s="5"/>
      <c r="I201" s="5"/>
      <c r="J201" s="5"/>
      <c r="K201" s="5"/>
    </row>
    <row r="202" spans="2:11" ht="18" customHeight="1">
      <c r="B202" s="34"/>
      <c r="C202" s="5"/>
      <c r="D202" s="6" t="s">
        <v>280</v>
      </c>
      <c r="E202" s="5">
        <f t="shared" si="24"/>
        <v>1</v>
      </c>
      <c r="F202" s="5"/>
      <c r="G202" s="5">
        <v>1</v>
      </c>
      <c r="H202" s="5"/>
      <c r="I202" s="5"/>
      <c r="J202" s="5"/>
      <c r="K202" s="5"/>
    </row>
    <row r="203" spans="2:11" ht="18" customHeight="1">
      <c r="B203" s="34"/>
      <c r="C203" s="5"/>
      <c r="D203" s="6" t="s">
        <v>279</v>
      </c>
      <c r="E203" s="5">
        <f t="shared" si="24"/>
        <v>1</v>
      </c>
      <c r="F203" s="5"/>
      <c r="G203" s="5">
        <v>1</v>
      </c>
      <c r="H203" s="5"/>
      <c r="I203" s="5"/>
      <c r="J203" s="5"/>
      <c r="K203" s="5"/>
    </row>
    <row r="204" spans="2:11" ht="18" customHeight="1">
      <c r="B204" s="34"/>
      <c r="C204" s="5"/>
      <c r="D204" s="6" t="s">
        <v>200</v>
      </c>
      <c r="E204" s="5">
        <f t="shared" si="24"/>
        <v>2</v>
      </c>
      <c r="F204" s="5"/>
      <c r="G204" s="5"/>
      <c r="H204" s="5"/>
      <c r="I204" s="5">
        <v>1</v>
      </c>
      <c r="J204" s="5">
        <v>1</v>
      </c>
      <c r="K204" s="5"/>
    </row>
    <row r="205" spans="2:11" ht="18" customHeight="1">
      <c r="B205" s="34"/>
      <c r="C205" s="5"/>
      <c r="D205" s="6" t="s">
        <v>201</v>
      </c>
      <c r="E205" s="5">
        <f>SUM(F205:K205)</f>
        <v>1</v>
      </c>
      <c r="F205" s="5"/>
      <c r="G205" s="5"/>
      <c r="H205" s="5"/>
      <c r="I205" s="5">
        <v>1</v>
      </c>
      <c r="J205" s="5"/>
      <c r="K205" s="5"/>
    </row>
    <row r="206" spans="2:11" ht="18" customHeight="1">
      <c r="B206" s="34"/>
      <c r="C206" s="5"/>
      <c r="D206" s="6" t="s">
        <v>255</v>
      </c>
      <c r="E206" s="5">
        <f>SUM(F206:K206)</f>
        <v>3</v>
      </c>
      <c r="F206" s="5"/>
      <c r="G206" s="5"/>
      <c r="H206" s="5"/>
      <c r="I206" s="5"/>
      <c r="J206" s="5">
        <v>1</v>
      </c>
      <c r="K206" s="5">
        <v>2</v>
      </c>
    </row>
    <row r="207" spans="2:11" ht="18" customHeight="1">
      <c r="B207" s="34"/>
      <c r="C207" s="5"/>
      <c r="D207" s="6" t="s">
        <v>256</v>
      </c>
      <c r="E207" s="5">
        <f>SUM(F207:K207)</f>
        <v>3</v>
      </c>
      <c r="F207" s="5"/>
      <c r="G207" s="5"/>
      <c r="H207" s="5"/>
      <c r="I207" s="5"/>
      <c r="J207" s="5">
        <v>1</v>
      </c>
      <c r="K207" s="5">
        <v>2</v>
      </c>
    </row>
    <row r="208" spans="2:11" ht="18" customHeight="1">
      <c r="B208" s="34"/>
      <c r="C208" s="36" t="s">
        <v>28</v>
      </c>
      <c r="D208" s="36"/>
      <c r="E208" s="2">
        <f t="shared" ref="E208:K208" si="25">SUM(E200:E207)</f>
        <v>13</v>
      </c>
      <c r="F208" s="2">
        <f>SUM(F200:F207)</f>
        <v>2</v>
      </c>
      <c r="G208" s="2">
        <f t="shared" si="25"/>
        <v>2</v>
      </c>
      <c r="H208" s="2">
        <f t="shared" si="25"/>
        <v>0</v>
      </c>
      <c r="I208" s="2">
        <f t="shared" si="25"/>
        <v>2</v>
      </c>
      <c r="J208" s="2">
        <f t="shared" si="25"/>
        <v>3</v>
      </c>
      <c r="K208" s="2">
        <f t="shared" si="25"/>
        <v>4</v>
      </c>
    </row>
    <row r="209" spans="2:11" ht="18" customHeight="1">
      <c r="B209" s="34" t="s">
        <v>331</v>
      </c>
      <c r="C209" s="35"/>
      <c r="D209" s="6" t="s">
        <v>48</v>
      </c>
      <c r="E209" s="5">
        <f>SUM(F209:K209)</f>
        <v>1</v>
      </c>
      <c r="F209" s="5">
        <v>1</v>
      </c>
      <c r="G209" s="5"/>
      <c r="H209" s="5"/>
      <c r="I209" s="5"/>
      <c r="J209" s="5"/>
      <c r="K209" s="5"/>
    </row>
    <row r="210" spans="2:11" ht="18" customHeight="1">
      <c r="B210" s="34"/>
      <c r="C210" s="35"/>
      <c r="D210" s="6" t="s">
        <v>283</v>
      </c>
      <c r="E210" s="5">
        <f t="shared" ref="E210:E221" si="26">SUM(F210:K210)</f>
        <v>1</v>
      </c>
      <c r="F210" s="5"/>
      <c r="G210" s="5">
        <v>1</v>
      </c>
      <c r="H210" s="5"/>
      <c r="I210" s="5"/>
      <c r="J210" s="5"/>
      <c r="K210" s="5"/>
    </row>
    <row r="211" spans="2:11" ht="18" customHeight="1">
      <c r="B211" s="34"/>
      <c r="C211" s="35"/>
      <c r="D211" s="6" t="s">
        <v>281</v>
      </c>
      <c r="E211" s="5">
        <f t="shared" si="26"/>
        <v>1</v>
      </c>
      <c r="F211" s="5"/>
      <c r="G211" s="5">
        <v>1</v>
      </c>
      <c r="H211" s="5"/>
      <c r="I211" s="5"/>
      <c r="J211" s="5"/>
      <c r="K211" s="5"/>
    </row>
    <row r="212" spans="2:11" ht="18" customHeight="1">
      <c r="B212" s="34"/>
      <c r="C212" s="35" t="s">
        <v>202</v>
      </c>
      <c r="D212" s="6" t="s">
        <v>203</v>
      </c>
      <c r="E212" s="5">
        <f t="shared" si="26"/>
        <v>1</v>
      </c>
      <c r="F212" s="5"/>
      <c r="G212" s="5"/>
      <c r="H212" s="5">
        <v>1</v>
      </c>
      <c r="I212" s="5"/>
      <c r="J212" s="5"/>
      <c r="K212" s="5"/>
    </row>
    <row r="213" spans="2:11" ht="18" customHeight="1">
      <c r="B213" s="34"/>
      <c r="C213" s="35"/>
      <c r="D213" s="6" t="s">
        <v>204</v>
      </c>
      <c r="E213" s="5">
        <f t="shared" si="26"/>
        <v>2</v>
      </c>
      <c r="F213" s="5"/>
      <c r="G213" s="5"/>
      <c r="H213" s="5"/>
      <c r="I213" s="5">
        <v>1</v>
      </c>
      <c r="J213" s="5">
        <v>1</v>
      </c>
      <c r="K213" s="5"/>
    </row>
    <row r="214" spans="2:11" ht="18" customHeight="1">
      <c r="B214" s="34"/>
      <c r="C214" s="35"/>
      <c r="D214" s="6" t="s">
        <v>205</v>
      </c>
      <c r="E214" s="5">
        <f t="shared" si="26"/>
        <v>2</v>
      </c>
      <c r="F214" s="5"/>
      <c r="G214" s="5"/>
      <c r="H214" s="5"/>
      <c r="I214" s="5">
        <v>1</v>
      </c>
      <c r="J214" s="5">
        <v>1</v>
      </c>
      <c r="K214" s="5"/>
    </row>
    <row r="215" spans="2:11" ht="18" customHeight="1">
      <c r="B215" s="34"/>
      <c r="C215" s="35" t="s">
        <v>206</v>
      </c>
      <c r="D215" s="6" t="s">
        <v>207</v>
      </c>
      <c r="E215" s="5">
        <f t="shared" si="26"/>
        <v>1</v>
      </c>
      <c r="F215" s="5"/>
      <c r="G215" s="5"/>
      <c r="H215" s="5">
        <v>1</v>
      </c>
      <c r="I215" s="5"/>
      <c r="J215" s="5"/>
      <c r="K215" s="5"/>
    </row>
    <row r="216" spans="2:11" ht="18" customHeight="1">
      <c r="B216" s="34"/>
      <c r="C216" s="35"/>
      <c r="D216" s="6" t="s">
        <v>208</v>
      </c>
      <c r="E216" s="5">
        <f t="shared" si="26"/>
        <v>1</v>
      </c>
      <c r="F216" s="5"/>
      <c r="G216" s="5"/>
      <c r="H216" s="5"/>
      <c r="I216" s="5">
        <v>1</v>
      </c>
      <c r="J216" s="5"/>
      <c r="K216" s="5"/>
    </row>
    <row r="217" spans="2:11" ht="18" customHeight="1">
      <c r="B217" s="34"/>
      <c r="C217" s="35"/>
      <c r="D217" s="6" t="s">
        <v>282</v>
      </c>
      <c r="E217" s="5">
        <f t="shared" si="26"/>
        <v>1</v>
      </c>
      <c r="F217" s="5"/>
      <c r="G217" s="5"/>
      <c r="H217" s="5"/>
      <c r="I217" s="5"/>
      <c r="J217" s="5">
        <v>1</v>
      </c>
      <c r="K217" s="5"/>
    </row>
    <row r="218" spans="2:11" ht="18" customHeight="1">
      <c r="B218" s="34"/>
      <c r="C218" s="35" t="s">
        <v>209</v>
      </c>
      <c r="D218" s="6" t="s">
        <v>210</v>
      </c>
      <c r="E218" s="5">
        <f t="shared" si="26"/>
        <v>1</v>
      </c>
      <c r="F218" s="5"/>
      <c r="G218" s="5"/>
      <c r="H218" s="5">
        <v>1</v>
      </c>
      <c r="I218" s="5"/>
      <c r="J218" s="5"/>
      <c r="K218" s="5"/>
    </row>
    <row r="219" spans="2:11" ht="18" customHeight="1">
      <c r="B219" s="34"/>
      <c r="C219" s="35"/>
      <c r="D219" s="6" t="s">
        <v>211</v>
      </c>
      <c r="E219" s="5">
        <f t="shared" si="26"/>
        <v>1</v>
      </c>
      <c r="F219" s="5"/>
      <c r="G219" s="5"/>
      <c r="H219" s="5"/>
      <c r="I219" s="5">
        <v>1</v>
      </c>
      <c r="J219" s="5"/>
      <c r="K219" s="5"/>
    </row>
    <row r="220" spans="2:11" ht="18" customHeight="1">
      <c r="B220" s="34"/>
      <c r="C220" s="35" t="s">
        <v>212</v>
      </c>
      <c r="D220" s="6" t="s">
        <v>213</v>
      </c>
      <c r="E220" s="5">
        <f t="shared" si="26"/>
        <v>1</v>
      </c>
      <c r="F220" s="5"/>
      <c r="G220" s="5"/>
      <c r="H220" s="5">
        <v>1</v>
      </c>
      <c r="I220" s="5"/>
      <c r="J220" s="5"/>
      <c r="K220" s="5"/>
    </row>
    <row r="221" spans="2:11" ht="18" customHeight="1">
      <c r="B221" s="34"/>
      <c r="C221" s="35"/>
      <c r="D221" s="6" t="s">
        <v>214</v>
      </c>
      <c r="E221" s="5">
        <f t="shared" si="26"/>
        <v>1</v>
      </c>
      <c r="F221" s="5"/>
      <c r="G221" s="5"/>
      <c r="H221" s="5"/>
      <c r="I221" s="5">
        <v>1</v>
      </c>
      <c r="J221" s="5"/>
      <c r="K221" s="5"/>
    </row>
    <row r="222" spans="2:11" ht="18" customHeight="1">
      <c r="B222" s="34"/>
      <c r="C222" s="36" t="s">
        <v>28</v>
      </c>
      <c r="D222" s="36"/>
      <c r="E222" s="2">
        <f t="shared" ref="E222:K222" si="27">SUM(E209:E221)</f>
        <v>15</v>
      </c>
      <c r="F222" s="2">
        <f>SUM(F209:F221)</f>
        <v>1</v>
      </c>
      <c r="G222" s="2">
        <f t="shared" si="27"/>
        <v>2</v>
      </c>
      <c r="H222" s="2">
        <f t="shared" si="27"/>
        <v>4</v>
      </c>
      <c r="I222" s="2">
        <f t="shared" si="27"/>
        <v>5</v>
      </c>
      <c r="J222" s="2">
        <f t="shared" si="27"/>
        <v>3</v>
      </c>
      <c r="K222" s="2">
        <f t="shared" si="27"/>
        <v>0</v>
      </c>
    </row>
    <row r="223" spans="2:11" ht="18" customHeight="1">
      <c r="B223" s="34" t="s">
        <v>330</v>
      </c>
      <c r="C223" s="35"/>
      <c r="D223" s="6" t="s">
        <v>48</v>
      </c>
      <c r="E223" s="5">
        <f>SUM(F223:K223)</f>
        <v>1</v>
      </c>
      <c r="F223" s="5">
        <v>1</v>
      </c>
      <c r="G223" s="5"/>
      <c r="H223" s="5"/>
      <c r="I223" s="5"/>
      <c r="J223" s="5"/>
      <c r="K223" s="5"/>
    </row>
    <row r="224" spans="2:11" ht="18" customHeight="1">
      <c r="B224" s="34"/>
      <c r="C224" s="35"/>
      <c r="D224" s="6" t="s">
        <v>215</v>
      </c>
      <c r="E224" s="5">
        <f t="shared" ref="E224:E228" si="28">SUM(F224:K224)</f>
        <v>1</v>
      </c>
      <c r="F224" s="5"/>
      <c r="G224" s="5">
        <v>1</v>
      </c>
      <c r="H224" s="5"/>
      <c r="I224" s="5"/>
      <c r="J224" s="5"/>
      <c r="K224" s="5"/>
    </row>
    <row r="225" spans="2:12" ht="18" customHeight="1">
      <c r="B225" s="34"/>
      <c r="C225" s="41" t="s">
        <v>216</v>
      </c>
      <c r="D225" s="6" t="s">
        <v>217</v>
      </c>
      <c r="E225" s="5">
        <f t="shared" si="28"/>
        <v>1</v>
      </c>
      <c r="F225" s="5"/>
      <c r="G225" s="5"/>
      <c r="H225" s="5">
        <v>1</v>
      </c>
      <c r="I225" s="5"/>
      <c r="J225" s="5"/>
      <c r="K225" s="5"/>
    </row>
    <row r="226" spans="2:12" ht="18" customHeight="1">
      <c r="B226" s="34"/>
      <c r="C226" s="43"/>
      <c r="D226" s="6" t="s">
        <v>218</v>
      </c>
      <c r="E226" s="5">
        <f t="shared" si="28"/>
        <v>2</v>
      </c>
      <c r="F226" s="5"/>
      <c r="G226" s="5"/>
      <c r="H226" s="5"/>
      <c r="I226" s="5">
        <v>1</v>
      </c>
      <c r="J226" s="5">
        <v>1</v>
      </c>
      <c r="K226" s="5"/>
    </row>
    <row r="227" spans="2:12" ht="18" customHeight="1">
      <c r="B227" s="34"/>
      <c r="C227" s="41" t="s">
        <v>242</v>
      </c>
      <c r="D227" s="6" t="s">
        <v>243</v>
      </c>
      <c r="E227" s="5">
        <f t="shared" si="28"/>
        <v>1</v>
      </c>
      <c r="F227" s="5"/>
      <c r="G227" s="5"/>
      <c r="H227" s="5">
        <v>1</v>
      </c>
      <c r="I227" s="5"/>
      <c r="J227" s="5"/>
      <c r="K227" s="5"/>
    </row>
    <row r="228" spans="2:12" ht="18" customHeight="1">
      <c r="B228" s="34"/>
      <c r="C228" s="42"/>
      <c r="D228" s="6" t="s">
        <v>219</v>
      </c>
      <c r="E228" s="5">
        <f t="shared" si="28"/>
        <v>2</v>
      </c>
      <c r="F228" s="5"/>
      <c r="G228" s="5"/>
      <c r="H228" s="5"/>
      <c r="I228" s="5">
        <v>1</v>
      </c>
      <c r="J228" s="5">
        <v>1</v>
      </c>
      <c r="K228" s="5"/>
    </row>
    <row r="229" spans="2:12" s="7" customFormat="1" ht="18" customHeight="1">
      <c r="B229" s="34"/>
      <c r="C229" s="36" t="s">
        <v>28</v>
      </c>
      <c r="D229" s="36"/>
      <c r="E229" s="2">
        <f t="shared" ref="E229:K229" si="29">SUM(E223:E228)</f>
        <v>8</v>
      </c>
      <c r="F229" s="2">
        <f t="shared" si="29"/>
        <v>1</v>
      </c>
      <c r="G229" s="2">
        <f t="shared" si="29"/>
        <v>1</v>
      </c>
      <c r="H229" s="2">
        <f t="shared" si="29"/>
        <v>2</v>
      </c>
      <c r="I229" s="2">
        <f t="shared" si="29"/>
        <v>2</v>
      </c>
      <c r="J229" s="2">
        <f t="shared" si="29"/>
        <v>2</v>
      </c>
      <c r="K229" s="2">
        <f t="shared" si="29"/>
        <v>0</v>
      </c>
      <c r="L229" s="1"/>
    </row>
    <row r="230" spans="2:12" ht="18" customHeight="1">
      <c r="B230" s="34" t="s">
        <v>288</v>
      </c>
      <c r="C230" s="35"/>
      <c r="D230" s="6" t="s">
        <v>48</v>
      </c>
      <c r="E230" s="5">
        <f>SUM(F230:K230)</f>
        <v>1</v>
      </c>
      <c r="F230" s="5">
        <v>1</v>
      </c>
      <c r="G230" s="5"/>
      <c r="H230" s="5"/>
      <c r="I230" s="5"/>
      <c r="J230" s="5"/>
      <c r="K230" s="5"/>
    </row>
    <row r="231" spans="2:12" ht="18" customHeight="1">
      <c r="B231" s="34"/>
      <c r="C231" s="35"/>
      <c r="D231" s="6" t="s">
        <v>220</v>
      </c>
      <c r="E231" s="5">
        <f t="shared" ref="E231:E238" si="30">SUM(F231:K231)</f>
        <v>1</v>
      </c>
      <c r="F231" s="5"/>
      <c r="G231" s="5">
        <v>1</v>
      </c>
      <c r="H231" s="5"/>
      <c r="I231" s="5"/>
      <c r="J231" s="5"/>
      <c r="K231" s="5"/>
    </row>
    <row r="232" spans="2:12" ht="18" customHeight="1">
      <c r="B232" s="34"/>
      <c r="C232" s="35"/>
      <c r="D232" s="6" t="s">
        <v>221</v>
      </c>
      <c r="E232" s="5">
        <f t="shared" si="30"/>
        <v>1</v>
      </c>
      <c r="F232" s="5"/>
      <c r="G232" s="5">
        <v>1</v>
      </c>
      <c r="H232" s="5"/>
      <c r="I232" s="5"/>
      <c r="J232" s="5"/>
      <c r="K232" s="5"/>
    </row>
    <row r="233" spans="2:12" ht="18" customHeight="1">
      <c r="B233" s="34"/>
      <c r="C233" s="35" t="s">
        <v>222</v>
      </c>
      <c r="D233" s="6" t="s">
        <v>223</v>
      </c>
      <c r="E233" s="5">
        <f t="shared" si="30"/>
        <v>1</v>
      </c>
      <c r="F233" s="5"/>
      <c r="G233" s="5"/>
      <c r="H233" s="5">
        <v>1</v>
      </c>
      <c r="I233" s="5"/>
      <c r="J233" s="5"/>
      <c r="K233" s="5"/>
    </row>
    <row r="234" spans="2:12" ht="18" customHeight="1">
      <c r="B234" s="34"/>
      <c r="C234" s="35"/>
      <c r="D234" s="6" t="s">
        <v>224</v>
      </c>
      <c r="E234" s="5">
        <f t="shared" si="30"/>
        <v>2</v>
      </c>
      <c r="F234" s="5"/>
      <c r="G234" s="5"/>
      <c r="H234" s="5"/>
      <c r="I234" s="5">
        <v>1</v>
      </c>
      <c r="J234" s="5">
        <v>1</v>
      </c>
      <c r="K234" s="5"/>
    </row>
    <row r="235" spans="2:12" ht="18" customHeight="1">
      <c r="B235" s="34"/>
      <c r="C235" s="35" t="s">
        <v>225</v>
      </c>
      <c r="D235" s="6" t="s">
        <v>226</v>
      </c>
      <c r="E235" s="5">
        <f t="shared" si="30"/>
        <v>1</v>
      </c>
      <c r="F235" s="5"/>
      <c r="G235" s="5"/>
      <c r="H235" s="5">
        <v>1</v>
      </c>
      <c r="I235" s="5"/>
      <c r="J235" s="5"/>
      <c r="K235" s="5"/>
    </row>
    <row r="236" spans="2:12" ht="18" customHeight="1">
      <c r="B236" s="34"/>
      <c r="C236" s="35"/>
      <c r="D236" s="6" t="s">
        <v>227</v>
      </c>
      <c r="E236" s="5">
        <f t="shared" si="30"/>
        <v>2</v>
      </c>
      <c r="F236" s="5"/>
      <c r="G236" s="5"/>
      <c r="H236" s="5"/>
      <c r="I236" s="5">
        <v>1</v>
      </c>
      <c r="J236" s="5">
        <v>1</v>
      </c>
      <c r="K236" s="5"/>
    </row>
    <row r="237" spans="2:12" ht="18" customHeight="1">
      <c r="B237" s="34"/>
      <c r="C237" s="35" t="s">
        <v>228</v>
      </c>
      <c r="D237" s="6" t="s">
        <v>229</v>
      </c>
      <c r="E237" s="5">
        <f t="shared" si="30"/>
        <v>1</v>
      </c>
      <c r="F237" s="5"/>
      <c r="G237" s="5"/>
      <c r="H237" s="5">
        <v>1</v>
      </c>
      <c r="I237" s="5"/>
      <c r="J237" s="5"/>
      <c r="K237" s="5"/>
    </row>
    <row r="238" spans="2:12" ht="18" customHeight="1">
      <c r="B238" s="34"/>
      <c r="C238" s="35"/>
      <c r="D238" s="6" t="s">
        <v>230</v>
      </c>
      <c r="E238" s="5">
        <f t="shared" si="30"/>
        <v>2</v>
      </c>
      <c r="F238" s="5"/>
      <c r="G238" s="5"/>
      <c r="H238" s="5"/>
      <c r="I238" s="5">
        <v>1</v>
      </c>
      <c r="J238" s="5">
        <v>1</v>
      </c>
      <c r="K238" s="5"/>
    </row>
    <row r="239" spans="2:12" ht="18" customHeight="1">
      <c r="B239" s="34"/>
      <c r="C239" s="36" t="s">
        <v>28</v>
      </c>
      <c r="D239" s="36"/>
      <c r="E239" s="2">
        <f>SUM(E230:E238)</f>
        <v>12</v>
      </c>
      <c r="F239" s="2">
        <f>SUM(F230:F238)</f>
        <v>1</v>
      </c>
      <c r="G239" s="2">
        <f t="shared" ref="G239:K239" si="31">SUM(G230:G238)</f>
        <v>2</v>
      </c>
      <c r="H239" s="2">
        <f t="shared" si="31"/>
        <v>3</v>
      </c>
      <c r="I239" s="2">
        <f t="shared" si="31"/>
        <v>3</v>
      </c>
      <c r="J239" s="2">
        <f t="shared" si="31"/>
        <v>3</v>
      </c>
      <c r="K239" s="2">
        <f t="shared" si="31"/>
        <v>0</v>
      </c>
    </row>
    <row r="240" spans="2:12" ht="18" customHeight="1">
      <c r="B240" s="34" t="s">
        <v>328</v>
      </c>
      <c r="C240" s="6"/>
      <c r="D240" s="6" t="s">
        <v>112</v>
      </c>
      <c r="E240" s="5">
        <f>SUM(F240:K240)</f>
        <v>1</v>
      </c>
      <c r="F240" s="5">
        <v>1</v>
      </c>
      <c r="G240" s="5"/>
      <c r="H240" s="5"/>
      <c r="I240" s="5"/>
      <c r="J240" s="5"/>
      <c r="K240" s="5"/>
    </row>
    <row r="241" spans="2:12" ht="18" customHeight="1">
      <c r="B241" s="34"/>
      <c r="C241" s="6"/>
      <c r="D241" s="6" t="s">
        <v>244</v>
      </c>
      <c r="E241" s="5">
        <f t="shared" ref="E241:E243" si="32">SUM(F241:K241)</f>
        <v>1</v>
      </c>
      <c r="F241" s="5"/>
      <c r="G241" s="5">
        <v>1</v>
      </c>
      <c r="H241" s="5"/>
      <c r="I241" s="5"/>
      <c r="J241" s="5"/>
      <c r="K241" s="5"/>
    </row>
    <row r="242" spans="2:12" ht="18" customHeight="1">
      <c r="B242" s="34"/>
      <c r="C242" s="6"/>
      <c r="D242" s="6" t="s">
        <v>231</v>
      </c>
      <c r="E242" s="5">
        <f t="shared" si="32"/>
        <v>2</v>
      </c>
      <c r="F242" s="5"/>
      <c r="G242" s="5"/>
      <c r="H242" s="5"/>
      <c r="I242" s="5">
        <v>1</v>
      </c>
      <c r="J242" s="5">
        <v>1</v>
      </c>
      <c r="K242" s="5"/>
    </row>
    <row r="243" spans="2:12" ht="18" customHeight="1">
      <c r="B243" s="34"/>
      <c r="C243" s="6"/>
      <c r="D243" s="6" t="s">
        <v>232</v>
      </c>
      <c r="E243" s="5">
        <f t="shared" si="32"/>
        <v>2</v>
      </c>
      <c r="F243" s="5"/>
      <c r="G243" s="5"/>
      <c r="H243" s="5"/>
      <c r="I243" s="5">
        <v>1</v>
      </c>
      <c r="J243" s="5">
        <v>1</v>
      </c>
      <c r="K243" s="5"/>
    </row>
    <row r="244" spans="2:12" s="7" customFormat="1" ht="18" customHeight="1">
      <c r="B244" s="34"/>
      <c r="C244" s="36" t="s">
        <v>28</v>
      </c>
      <c r="D244" s="36"/>
      <c r="E244" s="2">
        <f>SUM(E240:E243)</f>
        <v>6</v>
      </c>
      <c r="F244" s="2">
        <f>SUM(F240:F243)</f>
        <v>1</v>
      </c>
      <c r="G244" s="2">
        <f t="shared" ref="G244:K244" si="33">SUM(G240:G243)</f>
        <v>1</v>
      </c>
      <c r="H244" s="2">
        <f t="shared" si="33"/>
        <v>0</v>
      </c>
      <c r="I244" s="2">
        <f t="shared" si="33"/>
        <v>2</v>
      </c>
      <c r="J244" s="2">
        <f t="shared" si="33"/>
        <v>2</v>
      </c>
      <c r="K244" s="2">
        <f t="shared" si="33"/>
        <v>0</v>
      </c>
      <c r="L244" s="1"/>
    </row>
    <row r="245" spans="2:12" ht="18" customHeight="1">
      <c r="B245" s="34" t="s">
        <v>233</v>
      </c>
      <c r="C245" s="35" t="s">
        <v>234</v>
      </c>
      <c r="D245" s="6" t="s">
        <v>449</v>
      </c>
      <c r="E245" s="5">
        <f>SUM(F245:K245)</f>
        <v>1</v>
      </c>
      <c r="F245" s="45">
        <v>1</v>
      </c>
      <c r="G245" s="46"/>
      <c r="H245" s="5"/>
      <c r="I245" s="5"/>
      <c r="J245" s="5"/>
      <c r="K245" s="5"/>
    </row>
    <row r="246" spans="2:12" ht="18" customHeight="1">
      <c r="B246" s="34"/>
      <c r="C246" s="35"/>
      <c r="D246" s="6" t="s">
        <v>285</v>
      </c>
      <c r="E246" s="5">
        <f t="shared" ref="E246:E250" si="34">SUM(F246:K246)</f>
        <v>4</v>
      </c>
      <c r="F246" s="5"/>
      <c r="G246" s="5"/>
      <c r="H246" s="5">
        <v>1</v>
      </c>
      <c r="I246" s="5">
        <v>1</v>
      </c>
      <c r="J246" s="5">
        <v>1</v>
      </c>
      <c r="K246" s="5">
        <v>1</v>
      </c>
    </row>
    <row r="247" spans="2:12" ht="18" customHeight="1">
      <c r="B247" s="34"/>
      <c r="C247" s="35" t="s">
        <v>235</v>
      </c>
      <c r="D247" s="6" t="s">
        <v>450</v>
      </c>
      <c r="E247" s="5">
        <f t="shared" si="34"/>
        <v>1</v>
      </c>
      <c r="F247" s="45">
        <v>1</v>
      </c>
      <c r="G247" s="46"/>
      <c r="H247" s="5"/>
      <c r="I247" s="5"/>
      <c r="J247" s="5"/>
      <c r="K247" s="5"/>
    </row>
    <row r="248" spans="2:12" ht="18" customHeight="1">
      <c r="B248" s="34"/>
      <c r="C248" s="35"/>
      <c r="D248" s="6" t="s">
        <v>236</v>
      </c>
      <c r="E248" s="5">
        <f t="shared" si="34"/>
        <v>3</v>
      </c>
      <c r="F248" s="5"/>
      <c r="G248" s="5"/>
      <c r="H248" s="5">
        <v>1</v>
      </c>
      <c r="I248" s="5"/>
      <c r="J248" s="5">
        <v>1</v>
      </c>
      <c r="K248" s="5">
        <v>1</v>
      </c>
    </row>
    <row r="249" spans="2:12" ht="18" customHeight="1">
      <c r="B249" s="34"/>
      <c r="C249" s="35" t="s">
        <v>237</v>
      </c>
      <c r="D249" s="6" t="s">
        <v>451</v>
      </c>
      <c r="E249" s="5">
        <f t="shared" si="34"/>
        <v>1</v>
      </c>
      <c r="F249" s="45">
        <v>1</v>
      </c>
      <c r="G249" s="46"/>
      <c r="H249" s="5"/>
      <c r="I249" s="5"/>
      <c r="J249" s="5"/>
      <c r="K249" s="5"/>
    </row>
    <row r="250" spans="2:12" ht="18" customHeight="1">
      <c r="B250" s="34"/>
      <c r="C250" s="35"/>
      <c r="D250" s="6" t="s">
        <v>284</v>
      </c>
      <c r="E250" s="5">
        <f t="shared" si="34"/>
        <v>6</v>
      </c>
      <c r="F250" s="5"/>
      <c r="G250" s="5"/>
      <c r="H250" s="5">
        <v>1</v>
      </c>
      <c r="I250" s="5">
        <v>1</v>
      </c>
      <c r="J250" s="5">
        <v>2</v>
      </c>
      <c r="K250" s="5">
        <v>2</v>
      </c>
    </row>
    <row r="251" spans="2:12" s="7" customFormat="1" ht="18" customHeight="1">
      <c r="B251" s="34"/>
      <c r="C251" s="36" t="s">
        <v>28</v>
      </c>
      <c r="D251" s="36"/>
      <c r="E251" s="2">
        <f>SUM(E245:E250)</f>
        <v>16</v>
      </c>
      <c r="F251" s="47">
        <f>SUM(F245:F250)</f>
        <v>3</v>
      </c>
      <c r="G251" s="48"/>
      <c r="H251" s="2">
        <f t="shared" ref="H251:K251" si="35">SUM(H245:H250)</f>
        <v>3</v>
      </c>
      <c r="I251" s="2">
        <f t="shared" si="35"/>
        <v>2</v>
      </c>
      <c r="J251" s="2">
        <f t="shared" si="35"/>
        <v>4</v>
      </c>
      <c r="K251" s="2">
        <f t="shared" si="35"/>
        <v>4</v>
      </c>
      <c r="L251" s="1"/>
    </row>
    <row r="252" spans="2:12" s="9" customFormat="1" ht="20.5" customHeight="1">
      <c r="B252" s="44" t="s">
        <v>238</v>
      </c>
      <c r="C252" s="44"/>
      <c r="D252" s="44"/>
      <c r="E252" s="8">
        <f>SUMIF($C$3:$C$251,"小计",E$3:E$251)</f>
        <v>308</v>
      </c>
      <c r="F252" s="8">
        <f>SUMIF($C$3:$C$251,"小计",F$3:F$251)-3</f>
        <v>18</v>
      </c>
      <c r="G252" s="8">
        <f>SUMIF($C$3:$C$251,"小计",G$3:G$251)+3</f>
        <v>44</v>
      </c>
      <c r="H252" s="8">
        <f t="shared" ref="H252:K252" si="36">SUMIF($C$3:$C$251,"小计",H$3:H$251)</f>
        <v>59</v>
      </c>
      <c r="I252" s="8">
        <f t="shared" si="36"/>
        <v>82</v>
      </c>
      <c r="J252" s="8">
        <f t="shared" si="36"/>
        <v>84</v>
      </c>
      <c r="K252" s="8">
        <f t="shared" si="36"/>
        <v>21</v>
      </c>
      <c r="L252" s="1"/>
    </row>
    <row r="253" spans="2:12">
      <c r="B253" s="10"/>
      <c r="C253" s="11"/>
      <c r="D253" s="11"/>
      <c r="E253" s="12">
        <f>E252/$E$252</f>
        <v>1</v>
      </c>
      <c r="F253" s="12">
        <f>F252/$E$252</f>
        <v>5.844155844155844E-2</v>
      </c>
      <c r="G253" s="12">
        <f t="shared" ref="G253:K253" si="37">G252/$E$252</f>
        <v>0.14285714285714285</v>
      </c>
      <c r="H253" s="12">
        <f t="shared" si="37"/>
        <v>0.19155844155844157</v>
      </c>
      <c r="I253" s="12">
        <f t="shared" si="37"/>
        <v>0.26623376623376621</v>
      </c>
      <c r="J253" s="12">
        <f t="shared" si="37"/>
        <v>0.27272727272727271</v>
      </c>
      <c r="K253" s="12">
        <f t="shared" si="37"/>
        <v>6.8181818181818177E-2</v>
      </c>
    </row>
  </sheetData>
  <autoFilter ref="B2:K252"/>
  <mergeCells count="114">
    <mergeCell ref="B252:D252"/>
    <mergeCell ref="F245:G245"/>
    <mergeCell ref="F249:G249"/>
    <mergeCell ref="F247:G247"/>
    <mergeCell ref="F251:G251"/>
    <mergeCell ref="B240:B244"/>
    <mergeCell ref="C244:D244"/>
    <mergeCell ref="B245:B251"/>
    <mergeCell ref="C245:C246"/>
    <mergeCell ref="C247:C248"/>
    <mergeCell ref="C249:C250"/>
    <mergeCell ref="C251:D251"/>
    <mergeCell ref="B230:B239"/>
    <mergeCell ref="C230:C232"/>
    <mergeCell ref="C233:C234"/>
    <mergeCell ref="C235:C236"/>
    <mergeCell ref="C237:C238"/>
    <mergeCell ref="C239:D239"/>
    <mergeCell ref="C222:D222"/>
    <mergeCell ref="B223:B229"/>
    <mergeCell ref="C223:C224"/>
    <mergeCell ref="C225:C226"/>
    <mergeCell ref="C227:C228"/>
    <mergeCell ref="C229:D229"/>
    <mergeCell ref="B189:B199"/>
    <mergeCell ref="C199:D199"/>
    <mergeCell ref="B200:B208"/>
    <mergeCell ref="C208:D208"/>
    <mergeCell ref="B209:B222"/>
    <mergeCell ref="C209:C211"/>
    <mergeCell ref="C212:C214"/>
    <mergeCell ref="C215:C217"/>
    <mergeCell ref="C218:C219"/>
    <mergeCell ref="C220:C221"/>
    <mergeCell ref="B172:B188"/>
    <mergeCell ref="C172:C175"/>
    <mergeCell ref="C176:C178"/>
    <mergeCell ref="C179:C180"/>
    <mergeCell ref="C181:C183"/>
    <mergeCell ref="C184:C187"/>
    <mergeCell ref="C188:D188"/>
    <mergeCell ref="B149:B171"/>
    <mergeCell ref="C149:C152"/>
    <mergeCell ref="C153:C155"/>
    <mergeCell ref="C156:C157"/>
    <mergeCell ref="C158:C160"/>
    <mergeCell ref="C161:C162"/>
    <mergeCell ref="C163:C167"/>
    <mergeCell ref="C168:C170"/>
    <mergeCell ref="C171:D171"/>
    <mergeCell ref="B126:B148"/>
    <mergeCell ref="C126:C129"/>
    <mergeCell ref="C130:C132"/>
    <mergeCell ref="C133:C136"/>
    <mergeCell ref="C137:C139"/>
    <mergeCell ref="C140:C142"/>
    <mergeCell ref="C143:C145"/>
    <mergeCell ref="C146:C147"/>
    <mergeCell ref="C148:D148"/>
    <mergeCell ref="B111:B125"/>
    <mergeCell ref="C111:C114"/>
    <mergeCell ref="C115:C117"/>
    <mergeCell ref="C118:C119"/>
    <mergeCell ref="C120:C121"/>
    <mergeCell ref="C122:C124"/>
    <mergeCell ref="C125:D125"/>
    <mergeCell ref="B98:B110"/>
    <mergeCell ref="C98:C100"/>
    <mergeCell ref="C101:C103"/>
    <mergeCell ref="C104:C105"/>
    <mergeCell ref="C106:C109"/>
    <mergeCell ref="C110:D110"/>
    <mergeCell ref="B87:B97"/>
    <mergeCell ref="C87:C89"/>
    <mergeCell ref="C90:C92"/>
    <mergeCell ref="C93:C94"/>
    <mergeCell ref="C95:C96"/>
    <mergeCell ref="C97:D97"/>
    <mergeCell ref="B68:B86"/>
    <mergeCell ref="C68:C71"/>
    <mergeCell ref="C72:C75"/>
    <mergeCell ref="C76:C78"/>
    <mergeCell ref="C79:C81"/>
    <mergeCell ref="C82:C85"/>
    <mergeCell ref="C86:D86"/>
    <mergeCell ref="B53:B67"/>
    <mergeCell ref="C53:C56"/>
    <mergeCell ref="C57:C58"/>
    <mergeCell ref="C59:C61"/>
    <mergeCell ref="C62:C64"/>
    <mergeCell ref="C65:C66"/>
    <mergeCell ref="C67:D67"/>
    <mergeCell ref="B39:B52"/>
    <mergeCell ref="C39:C42"/>
    <mergeCell ref="C43:C44"/>
    <mergeCell ref="C45:C46"/>
    <mergeCell ref="C47:C48"/>
    <mergeCell ref="C49:C51"/>
    <mergeCell ref="C52:D52"/>
    <mergeCell ref="B21:B38"/>
    <mergeCell ref="C21:C24"/>
    <mergeCell ref="C25:C28"/>
    <mergeCell ref="C29:C31"/>
    <mergeCell ref="C32:C34"/>
    <mergeCell ref="C35:C37"/>
    <mergeCell ref="C38:D38"/>
    <mergeCell ref="B1:K1"/>
    <mergeCell ref="B3:B20"/>
    <mergeCell ref="C3:C6"/>
    <mergeCell ref="C7:C9"/>
    <mergeCell ref="C10:C12"/>
    <mergeCell ref="C13:C16"/>
    <mergeCell ref="C17:C19"/>
    <mergeCell ref="C20:D20"/>
  </mergeCells>
  <phoneticPr fontId="1" type="noConversion"/>
  <printOptions horizontalCentered="1"/>
  <pageMargins left="1" right="1" top="1" bottom="1" header="0.5" footer="0.5"/>
  <pageSetup paperSize="9"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181"/>
  <sheetViews>
    <sheetView tabSelected="1" zoomScale="80" zoomScaleNormal="80" workbookViewId="0">
      <selection activeCell="D9" sqref="D9"/>
    </sheetView>
  </sheetViews>
  <sheetFormatPr defaultColWidth="8.640625" defaultRowHeight="14.15"/>
  <cols>
    <col min="1" max="1" width="11.640625" style="32" bestFit="1" customWidth="1"/>
    <col min="2" max="2" width="5.5703125" style="22" bestFit="1" customWidth="1"/>
    <col min="3" max="3" width="11.640625" style="22" bestFit="1" customWidth="1"/>
    <col min="4" max="4" width="21.42578125" style="22" customWidth="1"/>
    <col min="5" max="5" width="5.7109375" style="25" bestFit="1" customWidth="1"/>
    <col min="6" max="6" width="27.0703125" style="22" bestFit="1" customWidth="1"/>
    <col min="7" max="7" width="67.7109375" style="22" customWidth="1"/>
    <col min="8" max="16384" width="8.640625" style="22"/>
  </cols>
  <sheetData>
    <row r="1" spans="1:7" ht="24" customHeight="1">
      <c r="A1" s="33" t="s">
        <v>577</v>
      </c>
    </row>
    <row r="2" spans="1:7" ht="37.299999999999997" customHeight="1">
      <c r="A2" s="56" t="s">
        <v>576</v>
      </c>
      <c r="B2" s="56"/>
      <c r="C2" s="56"/>
      <c r="D2" s="56"/>
      <c r="E2" s="56"/>
      <c r="F2" s="56"/>
      <c r="G2" s="56"/>
    </row>
    <row r="3" spans="1:7" s="24" customFormat="1" ht="25.3" customHeight="1">
      <c r="A3" s="31" t="s">
        <v>292</v>
      </c>
      <c r="B3" s="18" t="s">
        <v>291</v>
      </c>
      <c r="C3" s="18" t="s">
        <v>293</v>
      </c>
      <c r="D3" s="23" t="s">
        <v>3</v>
      </c>
      <c r="E3" s="20" t="s">
        <v>4</v>
      </c>
      <c r="F3" s="18" t="s">
        <v>294</v>
      </c>
      <c r="G3" s="18" t="s">
        <v>295</v>
      </c>
    </row>
    <row r="4" spans="1:7">
      <c r="A4" s="50" t="s">
        <v>10</v>
      </c>
      <c r="B4" s="21">
        <v>1</v>
      </c>
      <c r="C4" s="57" t="s">
        <v>296</v>
      </c>
      <c r="D4" s="15" t="s">
        <v>297</v>
      </c>
      <c r="E4" s="21">
        <v>1</v>
      </c>
      <c r="F4" s="15" t="s">
        <v>6</v>
      </c>
      <c r="G4" s="15" t="s">
        <v>345</v>
      </c>
    </row>
    <row r="5" spans="1:7" ht="28.3">
      <c r="A5" s="50"/>
      <c r="B5" s="21">
        <v>2</v>
      </c>
      <c r="C5" s="57"/>
      <c r="D5" s="15" t="s">
        <v>298</v>
      </c>
      <c r="E5" s="21">
        <v>1</v>
      </c>
      <c r="F5" s="15" t="s">
        <v>7</v>
      </c>
      <c r="G5" s="15" t="s">
        <v>346</v>
      </c>
    </row>
    <row r="6" spans="1:7" ht="28.3">
      <c r="A6" s="50"/>
      <c r="B6" s="21">
        <v>3</v>
      </c>
      <c r="C6" s="57"/>
      <c r="D6" s="15" t="s">
        <v>299</v>
      </c>
      <c r="E6" s="21">
        <v>1</v>
      </c>
      <c r="F6" s="15" t="s">
        <v>7</v>
      </c>
      <c r="G6" s="15" t="s">
        <v>347</v>
      </c>
    </row>
    <row r="7" spans="1:7" ht="30.9" customHeight="1">
      <c r="A7" s="50"/>
      <c r="B7" s="21">
        <v>4</v>
      </c>
      <c r="C7" s="57" t="s">
        <v>300</v>
      </c>
      <c r="D7" s="15" t="s">
        <v>301</v>
      </c>
      <c r="E7" s="21">
        <v>1</v>
      </c>
      <c r="F7" s="15" t="s">
        <v>6</v>
      </c>
      <c r="G7" s="15" t="s">
        <v>538</v>
      </c>
    </row>
    <row r="8" spans="1:7" ht="28.3">
      <c r="A8" s="50"/>
      <c r="B8" s="21">
        <v>5</v>
      </c>
      <c r="C8" s="57"/>
      <c r="D8" s="15" t="s">
        <v>302</v>
      </c>
      <c r="E8" s="21">
        <v>1</v>
      </c>
      <c r="F8" s="15" t="s">
        <v>7</v>
      </c>
      <c r="G8" s="15" t="s">
        <v>348</v>
      </c>
    </row>
    <row r="9" spans="1:7" ht="28.3">
      <c r="A9" s="50"/>
      <c r="B9" s="21">
        <v>6</v>
      </c>
      <c r="C9" s="57"/>
      <c r="D9" s="15" t="s">
        <v>21</v>
      </c>
      <c r="E9" s="21">
        <v>1</v>
      </c>
      <c r="F9" s="15" t="s">
        <v>7</v>
      </c>
      <c r="G9" s="15" t="s">
        <v>448</v>
      </c>
    </row>
    <row r="10" spans="1:7">
      <c r="A10" s="50"/>
      <c r="B10" s="21">
        <v>7</v>
      </c>
      <c r="C10" s="57" t="s">
        <v>303</v>
      </c>
      <c r="D10" s="15" t="s">
        <v>304</v>
      </c>
      <c r="E10" s="21">
        <v>1</v>
      </c>
      <c r="F10" s="15" t="s">
        <v>6</v>
      </c>
      <c r="G10" s="15" t="s">
        <v>349</v>
      </c>
    </row>
    <row r="11" spans="1:7">
      <c r="A11" s="50"/>
      <c r="B11" s="21">
        <v>8</v>
      </c>
      <c r="C11" s="57"/>
      <c r="D11" s="15" t="s">
        <v>305</v>
      </c>
      <c r="E11" s="21">
        <v>1</v>
      </c>
      <c r="F11" s="15" t="s">
        <v>7</v>
      </c>
      <c r="G11" s="15" t="s">
        <v>445</v>
      </c>
    </row>
    <row r="12" spans="1:7">
      <c r="A12" s="50"/>
      <c r="B12" s="21">
        <v>9</v>
      </c>
      <c r="C12" s="57"/>
      <c r="D12" s="15" t="s">
        <v>306</v>
      </c>
      <c r="E12" s="21">
        <v>1</v>
      </c>
      <c r="F12" s="15" t="s">
        <v>8</v>
      </c>
      <c r="G12" s="15" t="s">
        <v>350</v>
      </c>
    </row>
    <row r="13" spans="1:7" ht="28.3">
      <c r="A13" s="50"/>
      <c r="B13" s="21">
        <v>10</v>
      </c>
      <c r="C13" s="57"/>
      <c r="D13" s="15" t="s">
        <v>307</v>
      </c>
      <c r="E13" s="21">
        <v>1</v>
      </c>
      <c r="F13" s="15" t="s">
        <v>8</v>
      </c>
      <c r="G13" s="15" t="s">
        <v>351</v>
      </c>
    </row>
    <row r="14" spans="1:7">
      <c r="A14" s="50"/>
      <c r="B14" s="21">
        <v>11</v>
      </c>
      <c r="C14" s="57" t="s">
        <v>308</v>
      </c>
      <c r="D14" s="15" t="s">
        <v>309</v>
      </c>
      <c r="E14" s="21">
        <v>1</v>
      </c>
      <c r="F14" s="15" t="s">
        <v>6</v>
      </c>
      <c r="G14" s="15" t="s">
        <v>352</v>
      </c>
    </row>
    <row r="15" spans="1:7" ht="28.3">
      <c r="A15" s="50"/>
      <c r="B15" s="21">
        <v>12</v>
      </c>
      <c r="C15" s="57"/>
      <c r="D15" s="15" t="s">
        <v>310</v>
      </c>
      <c r="E15" s="21">
        <v>1</v>
      </c>
      <c r="F15" s="15" t="s">
        <v>7</v>
      </c>
      <c r="G15" s="15" t="s">
        <v>353</v>
      </c>
    </row>
    <row r="16" spans="1:7" ht="28.3">
      <c r="A16" s="50"/>
      <c r="B16" s="21">
        <v>13</v>
      </c>
      <c r="C16" s="57"/>
      <c r="D16" s="15" t="s">
        <v>311</v>
      </c>
      <c r="E16" s="21">
        <v>2</v>
      </c>
      <c r="F16" s="15" t="s">
        <v>339</v>
      </c>
      <c r="G16" s="15" t="s">
        <v>354</v>
      </c>
    </row>
    <row r="17" spans="1:7" ht="27.65" customHeight="1">
      <c r="A17" s="50" t="s">
        <v>326</v>
      </c>
      <c r="B17" s="21">
        <v>1</v>
      </c>
      <c r="C17" s="16"/>
      <c r="D17" s="15" t="s">
        <v>29</v>
      </c>
      <c r="E17" s="21">
        <v>1</v>
      </c>
      <c r="F17" s="15" t="s">
        <v>325</v>
      </c>
      <c r="G17" s="15" t="s">
        <v>460</v>
      </c>
    </row>
    <row r="18" spans="1:7">
      <c r="A18" s="50"/>
      <c r="B18" s="21">
        <v>2</v>
      </c>
      <c r="C18" s="16"/>
      <c r="D18" s="15" t="s">
        <v>459</v>
      </c>
      <c r="E18" s="21">
        <v>1</v>
      </c>
      <c r="F18" s="15" t="s">
        <v>325</v>
      </c>
      <c r="G18" s="15" t="s">
        <v>461</v>
      </c>
    </row>
    <row r="19" spans="1:7">
      <c r="A19" s="50"/>
      <c r="B19" s="21">
        <v>3</v>
      </c>
      <c r="C19" s="57" t="s">
        <v>312</v>
      </c>
      <c r="D19" s="15" t="s">
        <v>313</v>
      </c>
      <c r="E19" s="21">
        <v>1</v>
      </c>
      <c r="F19" s="15" t="s">
        <v>6</v>
      </c>
      <c r="G19" s="15" t="s">
        <v>462</v>
      </c>
    </row>
    <row r="20" spans="1:7">
      <c r="A20" s="50"/>
      <c r="B20" s="21">
        <v>4</v>
      </c>
      <c r="C20" s="57"/>
      <c r="D20" s="15" t="s">
        <v>314</v>
      </c>
      <c r="E20" s="21">
        <v>1</v>
      </c>
      <c r="F20" s="15" t="s">
        <v>7</v>
      </c>
      <c r="G20" s="15" t="s">
        <v>463</v>
      </c>
    </row>
    <row r="21" spans="1:7">
      <c r="A21" s="50"/>
      <c r="B21" s="21">
        <v>5</v>
      </c>
      <c r="C21" s="57"/>
      <c r="D21" s="15" t="s">
        <v>315</v>
      </c>
      <c r="E21" s="21">
        <v>1</v>
      </c>
      <c r="F21" s="15" t="s">
        <v>8</v>
      </c>
      <c r="G21" s="15" t="s">
        <v>464</v>
      </c>
    </row>
    <row r="22" spans="1:7">
      <c r="A22" s="50"/>
      <c r="B22" s="21">
        <v>6</v>
      </c>
      <c r="C22" s="57"/>
      <c r="D22" s="15" t="s">
        <v>316</v>
      </c>
      <c r="E22" s="21">
        <v>1</v>
      </c>
      <c r="F22" s="15" t="s">
        <v>8</v>
      </c>
      <c r="G22" s="15" t="s">
        <v>444</v>
      </c>
    </row>
    <row r="23" spans="1:7">
      <c r="A23" s="50"/>
      <c r="B23" s="21">
        <v>7</v>
      </c>
      <c r="C23" s="57" t="s">
        <v>317</v>
      </c>
      <c r="D23" s="15" t="s">
        <v>318</v>
      </c>
      <c r="E23" s="21">
        <v>1</v>
      </c>
      <c r="F23" s="15" t="s">
        <v>6</v>
      </c>
      <c r="G23" s="15" t="s">
        <v>465</v>
      </c>
    </row>
    <row r="24" spans="1:7">
      <c r="A24" s="50"/>
      <c r="B24" s="21">
        <v>8</v>
      </c>
      <c r="C24" s="57"/>
      <c r="D24" s="15" t="s">
        <v>319</v>
      </c>
      <c r="E24" s="21">
        <v>2</v>
      </c>
      <c r="F24" s="15" t="s">
        <v>339</v>
      </c>
      <c r="G24" s="15" t="s">
        <v>466</v>
      </c>
    </row>
    <row r="25" spans="1:7" ht="28.3">
      <c r="A25" s="50"/>
      <c r="B25" s="21">
        <v>9</v>
      </c>
      <c r="C25" s="57"/>
      <c r="D25" s="15" t="s">
        <v>320</v>
      </c>
      <c r="E25" s="21">
        <v>1</v>
      </c>
      <c r="F25" s="15" t="s">
        <v>8</v>
      </c>
      <c r="G25" s="15" t="s">
        <v>467</v>
      </c>
    </row>
    <row r="26" spans="1:7">
      <c r="A26" s="50"/>
      <c r="B26" s="21">
        <v>10</v>
      </c>
      <c r="C26" s="57" t="s">
        <v>321</v>
      </c>
      <c r="D26" s="15" t="s">
        <v>40</v>
      </c>
      <c r="E26" s="21">
        <v>1</v>
      </c>
      <c r="F26" s="15" t="s">
        <v>6</v>
      </c>
      <c r="G26" s="15" t="s">
        <v>355</v>
      </c>
    </row>
    <row r="27" spans="1:7" ht="28.3">
      <c r="A27" s="50"/>
      <c r="B27" s="21">
        <v>11</v>
      </c>
      <c r="C27" s="57"/>
      <c r="D27" s="15" t="s">
        <v>41</v>
      </c>
      <c r="E27" s="21">
        <v>2</v>
      </c>
      <c r="F27" s="15" t="s">
        <v>339</v>
      </c>
      <c r="G27" s="15" t="s">
        <v>356</v>
      </c>
    </row>
    <row r="28" spans="1:7" ht="28.3">
      <c r="A28" s="50"/>
      <c r="B28" s="21">
        <v>12</v>
      </c>
      <c r="C28" s="57"/>
      <c r="D28" s="15" t="s">
        <v>42</v>
      </c>
      <c r="E28" s="21">
        <v>1</v>
      </c>
      <c r="F28" s="15" t="s">
        <v>8</v>
      </c>
      <c r="G28" s="15" t="s">
        <v>357</v>
      </c>
    </row>
    <row r="29" spans="1:7">
      <c r="A29" s="50"/>
      <c r="B29" s="21">
        <v>13</v>
      </c>
      <c r="C29" s="57" t="s">
        <v>322</v>
      </c>
      <c r="D29" s="15" t="s">
        <v>323</v>
      </c>
      <c r="E29" s="21">
        <v>1</v>
      </c>
      <c r="F29" s="15" t="s">
        <v>6</v>
      </c>
      <c r="G29" s="15" t="s">
        <v>358</v>
      </c>
    </row>
    <row r="30" spans="1:7">
      <c r="A30" s="50"/>
      <c r="B30" s="21">
        <v>14</v>
      </c>
      <c r="C30" s="57"/>
      <c r="D30" s="15" t="s">
        <v>324</v>
      </c>
      <c r="E30" s="21">
        <v>2</v>
      </c>
      <c r="F30" s="15" t="s">
        <v>339</v>
      </c>
      <c r="G30" s="15" t="s">
        <v>359</v>
      </c>
    </row>
    <row r="31" spans="1:7" ht="28.3">
      <c r="A31" s="50"/>
      <c r="B31" s="21">
        <v>15</v>
      </c>
      <c r="C31" s="57"/>
      <c r="D31" s="15" t="s">
        <v>46</v>
      </c>
      <c r="E31" s="21">
        <v>1</v>
      </c>
      <c r="F31" s="15" t="s">
        <v>7</v>
      </c>
      <c r="G31" s="15" t="s">
        <v>446</v>
      </c>
    </row>
    <row r="32" spans="1:7">
      <c r="A32" s="50" t="s">
        <v>47</v>
      </c>
      <c r="B32" s="21">
        <v>1</v>
      </c>
      <c r="C32" s="49" t="s">
        <v>52</v>
      </c>
      <c r="D32" s="16" t="s">
        <v>53</v>
      </c>
      <c r="E32" s="19">
        <v>1</v>
      </c>
      <c r="F32" s="15" t="s">
        <v>6</v>
      </c>
      <c r="G32" s="15" t="s">
        <v>361</v>
      </c>
    </row>
    <row r="33" spans="1:7" ht="28.3">
      <c r="A33" s="50"/>
      <c r="B33" s="21">
        <v>2</v>
      </c>
      <c r="C33" s="49"/>
      <c r="D33" s="16" t="s">
        <v>54</v>
      </c>
      <c r="E33" s="19">
        <v>2</v>
      </c>
      <c r="F33" s="15" t="s">
        <v>339</v>
      </c>
      <c r="G33" s="15" t="s">
        <v>362</v>
      </c>
    </row>
    <row r="34" spans="1:7">
      <c r="A34" s="50"/>
      <c r="B34" s="21">
        <v>3</v>
      </c>
      <c r="C34" s="49" t="s">
        <v>55</v>
      </c>
      <c r="D34" s="16" t="s">
        <v>56</v>
      </c>
      <c r="E34" s="19">
        <v>1</v>
      </c>
      <c r="F34" s="15" t="s">
        <v>6</v>
      </c>
      <c r="G34" s="15" t="s">
        <v>363</v>
      </c>
    </row>
    <row r="35" spans="1:7">
      <c r="A35" s="50"/>
      <c r="B35" s="21">
        <v>4</v>
      </c>
      <c r="C35" s="49"/>
      <c r="D35" s="16" t="s">
        <v>57</v>
      </c>
      <c r="E35" s="19">
        <v>2</v>
      </c>
      <c r="F35" s="15" t="s">
        <v>339</v>
      </c>
      <c r="G35" s="15" t="s">
        <v>364</v>
      </c>
    </row>
    <row r="36" spans="1:7">
      <c r="A36" s="50"/>
      <c r="B36" s="21">
        <v>5</v>
      </c>
      <c r="C36" s="49" t="s">
        <v>58</v>
      </c>
      <c r="D36" s="16" t="s">
        <v>59</v>
      </c>
      <c r="E36" s="19">
        <v>1</v>
      </c>
      <c r="F36" s="15" t="s">
        <v>6</v>
      </c>
      <c r="G36" s="15" t="s">
        <v>365</v>
      </c>
    </row>
    <row r="37" spans="1:7">
      <c r="A37" s="50"/>
      <c r="B37" s="21">
        <v>6</v>
      </c>
      <c r="C37" s="49"/>
      <c r="D37" s="16" t="s">
        <v>60</v>
      </c>
      <c r="E37" s="19">
        <v>2</v>
      </c>
      <c r="F37" s="15" t="s">
        <v>339</v>
      </c>
      <c r="G37" s="15" t="s">
        <v>366</v>
      </c>
    </row>
    <row r="38" spans="1:7">
      <c r="A38" s="50"/>
      <c r="B38" s="21">
        <v>7</v>
      </c>
      <c r="C38" s="49" t="s">
        <v>61</v>
      </c>
      <c r="D38" s="16" t="s">
        <v>62</v>
      </c>
      <c r="E38" s="19">
        <v>1</v>
      </c>
      <c r="F38" s="15" t="s">
        <v>6</v>
      </c>
      <c r="G38" s="15" t="s">
        <v>367</v>
      </c>
    </row>
    <row r="39" spans="1:7">
      <c r="A39" s="50"/>
      <c r="B39" s="21">
        <v>8</v>
      </c>
      <c r="C39" s="49"/>
      <c r="D39" s="16" t="s">
        <v>63</v>
      </c>
      <c r="E39" s="19">
        <v>2</v>
      </c>
      <c r="F39" s="15" t="s">
        <v>339</v>
      </c>
      <c r="G39" s="15" t="s">
        <v>368</v>
      </c>
    </row>
    <row r="40" spans="1:7">
      <c r="A40" s="50"/>
      <c r="B40" s="21">
        <v>9</v>
      </c>
      <c r="C40" s="49"/>
      <c r="D40" s="16" t="s">
        <v>64</v>
      </c>
      <c r="E40" s="19">
        <v>2</v>
      </c>
      <c r="F40" s="15" t="s">
        <v>339</v>
      </c>
      <c r="G40" s="15" t="s">
        <v>369</v>
      </c>
    </row>
    <row r="41" spans="1:7">
      <c r="A41" s="50" t="s">
        <v>83</v>
      </c>
      <c r="B41" s="21">
        <v>1</v>
      </c>
      <c r="C41" s="49" t="s">
        <v>87</v>
      </c>
      <c r="D41" s="16" t="s">
        <v>88</v>
      </c>
      <c r="E41" s="19">
        <v>1</v>
      </c>
      <c r="F41" s="15" t="s">
        <v>6</v>
      </c>
      <c r="G41" s="15" t="s">
        <v>371</v>
      </c>
    </row>
    <row r="42" spans="1:7" ht="28.3">
      <c r="A42" s="50"/>
      <c r="B42" s="21">
        <v>2</v>
      </c>
      <c r="C42" s="49"/>
      <c r="D42" s="16" t="s">
        <v>89</v>
      </c>
      <c r="E42" s="19">
        <v>2</v>
      </c>
      <c r="F42" s="15" t="s">
        <v>339</v>
      </c>
      <c r="G42" s="15" t="s">
        <v>510</v>
      </c>
    </row>
    <row r="43" spans="1:7">
      <c r="A43" s="50"/>
      <c r="B43" s="21">
        <v>3</v>
      </c>
      <c r="C43" s="49" t="s">
        <v>90</v>
      </c>
      <c r="D43" s="16" t="s">
        <v>91</v>
      </c>
      <c r="E43" s="19">
        <v>1</v>
      </c>
      <c r="F43" s="15" t="s">
        <v>6</v>
      </c>
      <c r="G43" s="15" t="s">
        <v>372</v>
      </c>
    </row>
    <row r="44" spans="1:7" ht="28.3">
      <c r="A44" s="50"/>
      <c r="B44" s="21">
        <v>4</v>
      </c>
      <c r="C44" s="49"/>
      <c r="D44" s="16" t="s">
        <v>92</v>
      </c>
      <c r="E44" s="19">
        <v>1</v>
      </c>
      <c r="F44" s="15" t="s">
        <v>7</v>
      </c>
      <c r="G44" s="15" t="s">
        <v>511</v>
      </c>
    </row>
    <row r="45" spans="1:7" ht="28.3">
      <c r="A45" s="50"/>
      <c r="B45" s="21">
        <v>5</v>
      </c>
      <c r="C45" s="49"/>
      <c r="D45" s="16" t="s">
        <v>442</v>
      </c>
      <c r="E45" s="19">
        <v>2</v>
      </c>
      <c r="F45" s="15" t="s">
        <v>339</v>
      </c>
      <c r="G45" s="15" t="s">
        <v>512</v>
      </c>
    </row>
    <row r="46" spans="1:7">
      <c r="A46" s="50"/>
      <c r="B46" s="21">
        <v>6</v>
      </c>
      <c r="C46" s="49" t="s">
        <v>93</v>
      </c>
      <c r="D46" s="16" t="s">
        <v>509</v>
      </c>
      <c r="E46" s="19">
        <v>1</v>
      </c>
      <c r="F46" s="15" t="s">
        <v>6</v>
      </c>
      <c r="G46" s="15" t="s">
        <v>513</v>
      </c>
    </row>
    <row r="47" spans="1:7" ht="28.3">
      <c r="A47" s="50"/>
      <c r="B47" s="21">
        <v>7</v>
      </c>
      <c r="C47" s="49"/>
      <c r="D47" s="16" t="s">
        <v>94</v>
      </c>
      <c r="E47" s="19">
        <v>1</v>
      </c>
      <c r="F47" s="15" t="s">
        <v>7</v>
      </c>
      <c r="G47" s="15" t="s">
        <v>514</v>
      </c>
    </row>
    <row r="48" spans="1:7" ht="28.3">
      <c r="A48" s="50"/>
      <c r="B48" s="21">
        <v>8</v>
      </c>
      <c r="C48" s="49"/>
      <c r="D48" s="16" t="s">
        <v>95</v>
      </c>
      <c r="E48" s="21">
        <v>1</v>
      </c>
      <c r="F48" s="15" t="s">
        <v>8</v>
      </c>
      <c r="G48" s="15" t="s">
        <v>515</v>
      </c>
    </row>
    <row r="49" spans="1:7">
      <c r="A49" s="50"/>
      <c r="B49" s="21">
        <v>9</v>
      </c>
      <c r="C49" s="49" t="s">
        <v>96</v>
      </c>
      <c r="D49" s="16" t="s">
        <v>97</v>
      </c>
      <c r="E49" s="21">
        <v>1</v>
      </c>
      <c r="F49" s="15" t="s">
        <v>6</v>
      </c>
      <c r="G49" s="15" t="s">
        <v>373</v>
      </c>
    </row>
    <row r="50" spans="1:7" ht="28.3">
      <c r="A50" s="50"/>
      <c r="B50" s="21">
        <v>10</v>
      </c>
      <c r="C50" s="49"/>
      <c r="D50" s="16" t="s">
        <v>98</v>
      </c>
      <c r="E50" s="21">
        <v>2</v>
      </c>
      <c r="F50" s="15" t="s">
        <v>339</v>
      </c>
      <c r="G50" s="15" t="s">
        <v>516</v>
      </c>
    </row>
    <row r="51" spans="1:7">
      <c r="A51" s="50" t="s">
        <v>374</v>
      </c>
      <c r="B51" s="21">
        <v>1</v>
      </c>
      <c r="C51" s="49" t="s">
        <v>68</v>
      </c>
      <c r="D51" s="16" t="s">
        <v>69</v>
      </c>
      <c r="E51" s="21">
        <v>1</v>
      </c>
      <c r="F51" s="15" t="s">
        <v>6</v>
      </c>
      <c r="G51" s="15" t="s">
        <v>377</v>
      </c>
    </row>
    <row r="52" spans="1:7" ht="28.3">
      <c r="A52" s="50"/>
      <c r="B52" s="21">
        <v>2</v>
      </c>
      <c r="C52" s="49"/>
      <c r="D52" s="16" t="s">
        <v>327</v>
      </c>
      <c r="E52" s="21">
        <v>4</v>
      </c>
      <c r="F52" s="15" t="s">
        <v>375</v>
      </c>
      <c r="G52" s="15" t="s">
        <v>378</v>
      </c>
    </row>
    <row r="53" spans="1:7">
      <c r="A53" s="50"/>
      <c r="B53" s="21">
        <v>3</v>
      </c>
      <c r="C53" s="49"/>
      <c r="D53" s="16" t="s">
        <v>70</v>
      </c>
      <c r="E53" s="21">
        <v>2</v>
      </c>
      <c r="F53" s="15" t="s">
        <v>339</v>
      </c>
      <c r="G53" s="15" t="s">
        <v>379</v>
      </c>
    </row>
    <row r="54" spans="1:7" ht="28.3">
      <c r="A54" s="50"/>
      <c r="B54" s="21">
        <v>4</v>
      </c>
      <c r="C54" s="49"/>
      <c r="D54" s="16" t="s">
        <v>71</v>
      </c>
      <c r="E54" s="21">
        <v>3</v>
      </c>
      <c r="F54" s="15" t="s">
        <v>376</v>
      </c>
      <c r="G54" s="15" t="s">
        <v>380</v>
      </c>
    </row>
    <row r="55" spans="1:7">
      <c r="A55" s="50"/>
      <c r="B55" s="21">
        <v>5</v>
      </c>
      <c r="C55" s="49" t="s">
        <v>72</v>
      </c>
      <c r="D55" s="16" t="s">
        <v>73</v>
      </c>
      <c r="E55" s="21">
        <v>1</v>
      </c>
      <c r="F55" s="15" t="s">
        <v>6</v>
      </c>
      <c r="G55" s="15" t="s">
        <v>381</v>
      </c>
    </row>
    <row r="56" spans="1:7" ht="28.3">
      <c r="A56" s="50"/>
      <c r="B56" s="21">
        <v>6</v>
      </c>
      <c r="C56" s="49"/>
      <c r="D56" s="16" t="s">
        <v>74</v>
      </c>
      <c r="E56" s="21">
        <v>2</v>
      </c>
      <c r="F56" s="15" t="s">
        <v>339</v>
      </c>
      <c r="G56" s="15" t="s">
        <v>382</v>
      </c>
    </row>
    <row r="57" spans="1:7" ht="28.3">
      <c r="A57" s="50"/>
      <c r="B57" s="21">
        <v>7</v>
      </c>
      <c r="C57" s="49"/>
      <c r="D57" s="16" t="s">
        <v>75</v>
      </c>
      <c r="E57" s="21">
        <v>2</v>
      </c>
      <c r="F57" s="15" t="s">
        <v>339</v>
      </c>
      <c r="G57" s="15" t="s">
        <v>383</v>
      </c>
    </row>
    <row r="58" spans="1:7">
      <c r="A58" s="50"/>
      <c r="B58" s="21">
        <v>8</v>
      </c>
      <c r="C58" s="49" t="s">
        <v>239</v>
      </c>
      <c r="D58" s="16" t="s">
        <v>76</v>
      </c>
      <c r="E58" s="21">
        <v>1</v>
      </c>
      <c r="F58" s="15" t="s">
        <v>6</v>
      </c>
      <c r="G58" s="15" t="s">
        <v>384</v>
      </c>
    </row>
    <row r="59" spans="1:7" ht="28.3">
      <c r="A59" s="50"/>
      <c r="B59" s="21">
        <v>9</v>
      </c>
      <c r="C59" s="49"/>
      <c r="D59" s="16" t="s">
        <v>77</v>
      </c>
      <c r="E59" s="21">
        <v>1</v>
      </c>
      <c r="F59" s="15" t="s">
        <v>7</v>
      </c>
      <c r="G59" s="15" t="s">
        <v>385</v>
      </c>
    </row>
    <row r="60" spans="1:7">
      <c r="A60" s="50"/>
      <c r="B60" s="21">
        <v>10</v>
      </c>
      <c r="C60" s="49"/>
      <c r="D60" s="16" t="s">
        <v>240</v>
      </c>
      <c r="E60" s="21">
        <v>1</v>
      </c>
      <c r="F60" s="15" t="s">
        <v>8</v>
      </c>
      <c r="G60" s="15" t="s">
        <v>386</v>
      </c>
    </row>
    <row r="61" spans="1:7">
      <c r="A61" s="50"/>
      <c r="B61" s="21">
        <v>11</v>
      </c>
      <c r="C61" s="49" t="s">
        <v>78</v>
      </c>
      <c r="D61" s="16" t="s">
        <v>79</v>
      </c>
      <c r="E61" s="21">
        <v>1</v>
      </c>
      <c r="F61" s="15" t="s">
        <v>6</v>
      </c>
      <c r="G61" s="15" t="s">
        <v>387</v>
      </c>
    </row>
    <row r="62" spans="1:7">
      <c r="A62" s="50"/>
      <c r="B62" s="21">
        <v>12</v>
      </c>
      <c r="C62" s="49"/>
      <c r="D62" s="16" t="s">
        <v>80</v>
      </c>
      <c r="E62" s="21">
        <v>1</v>
      </c>
      <c r="F62" s="15" t="s">
        <v>7</v>
      </c>
      <c r="G62" s="15" t="s">
        <v>443</v>
      </c>
    </row>
    <row r="63" spans="1:7" ht="28.3">
      <c r="A63" s="50"/>
      <c r="B63" s="21">
        <v>13</v>
      </c>
      <c r="C63" s="49"/>
      <c r="D63" s="16" t="s">
        <v>81</v>
      </c>
      <c r="E63" s="21">
        <v>1</v>
      </c>
      <c r="F63" s="15" t="s">
        <v>7</v>
      </c>
      <c r="G63" s="15" t="s">
        <v>388</v>
      </c>
    </row>
    <row r="64" spans="1:7">
      <c r="A64" s="50"/>
      <c r="B64" s="21">
        <v>14</v>
      </c>
      <c r="C64" s="49"/>
      <c r="D64" s="16" t="s">
        <v>82</v>
      </c>
      <c r="E64" s="21">
        <v>1</v>
      </c>
      <c r="F64" s="15" t="s">
        <v>8</v>
      </c>
      <c r="G64" s="15" t="s">
        <v>447</v>
      </c>
    </row>
    <row r="65" spans="1:7">
      <c r="A65" s="53" t="s">
        <v>99</v>
      </c>
      <c r="B65" s="21">
        <v>1</v>
      </c>
      <c r="C65" s="49" t="s">
        <v>102</v>
      </c>
      <c r="D65" s="16" t="s">
        <v>103</v>
      </c>
      <c r="E65" s="19">
        <v>1</v>
      </c>
      <c r="F65" s="15" t="s">
        <v>6</v>
      </c>
      <c r="G65" s="15" t="s">
        <v>517</v>
      </c>
    </row>
    <row r="66" spans="1:7">
      <c r="A66" s="54"/>
      <c r="B66" s="21">
        <v>2</v>
      </c>
      <c r="C66" s="49"/>
      <c r="D66" s="16" t="s">
        <v>104</v>
      </c>
      <c r="E66" s="19">
        <v>2</v>
      </c>
      <c r="F66" s="15" t="s">
        <v>339</v>
      </c>
      <c r="G66" s="15" t="s">
        <v>518</v>
      </c>
    </row>
    <row r="67" spans="1:7">
      <c r="A67" s="54"/>
      <c r="B67" s="21">
        <v>3</v>
      </c>
      <c r="C67" s="49"/>
      <c r="D67" s="16" t="s">
        <v>105</v>
      </c>
      <c r="E67" s="19">
        <v>2</v>
      </c>
      <c r="F67" s="15" t="s">
        <v>339</v>
      </c>
      <c r="G67" s="15" t="s">
        <v>519</v>
      </c>
    </row>
    <row r="68" spans="1:7">
      <c r="A68" s="54"/>
      <c r="B68" s="21">
        <v>4</v>
      </c>
      <c r="C68" s="49" t="s">
        <v>106</v>
      </c>
      <c r="D68" s="16" t="s">
        <v>107</v>
      </c>
      <c r="E68" s="19">
        <v>1</v>
      </c>
      <c r="F68" s="15" t="s">
        <v>6</v>
      </c>
      <c r="G68" s="15" t="s">
        <v>520</v>
      </c>
    </row>
    <row r="69" spans="1:7">
      <c r="A69" s="54"/>
      <c r="B69" s="21">
        <v>5</v>
      </c>
      <c r="C69" s="49"/>
      <c r="D69" s="16" t="s">
        <v>407</v>
      </c>
      <c r="E69" s="19">
        <v>2</v>
      </c>
      <c r="F69" s="15" t="s">
        <v>339</v>
      </c>
      <c r="G69" s="15" t="s">
        <v>521</v>
      </c>
    </row>
    <row r="70" spans="1:7">
      <c r="A70" s="54"/>
      <c r="B70" s="21">
        <v>6</v>
      </c>
      <c r="C70" s="51" t="s">
        <v>109</v>
      </c>
      <c r="D70" s="16" t="s">
        <v>408</v>
      </c>
      <c r="E70" s="19">
        <v>1</v>
      </c>
      <c r="F70" s="15" t="s">
        <v>6</v>
      </c>
      <c r="G70" s="15" t="s">
        <v>522</v>
      </c>
    </row>
    <row r="71" spans="1:7">
      <c r="A71" s="55"/>
      <c r="B71" s="21">
        <v>7</v>
      </c>
      <c r="C71" s="52"/>
      <c r="D71" s="16" t="s">
        <v>409</v>
      </c>
      <c r="E71" s="19">
        <v>2</v>
      </c>
      <c r="F71" s="15" t="s">
        <v>339</v>
      </c>
      <c r="G71" s="15" t="s">
        <v>523</v>
      </c>
    </row>
    <row r="72" spans="1:7">
      <c r="A72" s="50" t="s">
        <v>390</v>
      </c>
      <c r="B72" s="27">
        <v>1</v>
      </c>
      <c r="C72" s="49" t="s">
        <v>262</v>
      </c>
      <c r="D72" s="16" t="s">
        <v>263</v>
      </c>
      <c r="E72" s="26">
        <v>1</v>
      </c>
      <c r="F72" s="16" t="s">
        <v>6</v>
      </c>
      <c r="G72" s="16" t="s">
        <v>471</v>
      </c>
    </row>
    <row r="73" spans="1:7">
      <c r="A73" s="50"/>
      <c r="B73" s="27">
        <v>2</v>
      </c>
      <c r="C73" s="49"/>
      <c r="D73" s="16" t="s">
        <v>116</v>
      </c>
      <c r="E73" s="26">
        <v>1</v>
      </c>
      <c r="F73" s="16" t="s">
        <v>7</v>
      </c>
      <c r="G73" s="16" t="s">
        <v>472</v>
      </c>
    </row>
    <row r="74" spans="1:7">
      <c r="A74" s="50"/>
      <c r="B74" s="27">
        <v>3</v>
      </c>
      <c r="C74" s="49"/>
      <c r="D74" s="16" t="s">
        <v>117</v>
      </c>
      <c r="E74" s="26">
        <v>1</v>
      </c>
      <c r="F74" s="16" t="s">
        <v>8</v>
      </c>
      <c r="G74" s="16" t="s">
        <v>473</v>
      </c>
    </row>
    <row r="75" spans="1:7">
      <c r="A75" s="50"/>
      <c r="B75" s="27">
        <v>4</v>
      </c>
      <c r="C75" s="49" t="s">
        <v>118</v>
      </c>
      <c r="D75" s="16" t="s">
        <v>119</v>
      </c>
      <c r="E75" s="26">
        <v>1</v>
      </c>
      <c r="F75" s="16" t="s">
        <v>6</v>
      </c>
      <c r="G75" s="16" t="s">
        <v>474</v>
      </c>
    </row>
    <row r="76" spans="1:7">
      <c r="A76" s="50"/>
      <c r="B76" s="27">
        <v>5</v>
      </c>
      <c r="C76" s="49"/>
      <c r="D76" s="16" t="s">
        <v>475</v>
      </c>
      <c r="E76" s="26">
        <v>1</v>
      </c>
      <c r="F76" s="16" t="s">
        <v>7</v>
      </c>
      <c r="G76" s="16" t="s">
        <v>476</v>
      </c>
    </row>
    <row r="77" spans="1:7">
      <c r="A77" s="50"/>
      <c r="B77" s="27">
        <v>6</v>
      </c>
      <c r="C77" s="49"/>
      <c r="D77" s="16" t="s">
        <v>265</v>
      </c>
      <c r="E77" s="26">
        <v>1</v>
      </c>
      <c r="F77" s="16" t="s">
        <v>8</v>
      </c>
      <c r="G77" s="16" t="s">
        <v>477</v>
      </c>
    </row>
    <row r="78" spans="1:7" ht="14.15" customHeight="1">
      <c r="A78" s="50"/>
      <c r="B78" s="27">
        <v>7</v>
      </c>
      <c r="C78" s="49" t="s">
        <v>120</v>
      </c>
      <c r="D78" s="16" t="s">
        <v>478</v>
      </c>
      <c r="E78" s="26">
        <v>1</v>
      </c>
      <c r="F78" s="16" t="s">
        <v>6</v>
      </c>
      <c r="G78" s="16" t="s">
        <v>391</v>
      </c>
    </row>
    <row r="79" spans="1:7">
      <c r="A79" s="50"/>
      <c r="B79" s="27">
        <v>8</v>
      </c>
      <c r="C79" s="49"/>
      <c r="D79" s="16" t="s">
        <v>479</v>
      </c>
      <c r="E79" s="26">
        <v>1</v>
      </c>
      <c r="F79" s="16" t="s">
        <v>7</v>
      </c>
      <c r="G79" s="16" t="s">
        <v>480</v>
      </c>
    </row>
    <row r="80" spans="1:7">
      <c r="A80" s="50"/>
      <c r="B80" s="27">
        <v>9</v>
      </c>
      <c r="C80" s="49"/>
      <c r="D80" s="16" t="s">
        <v>264</v>
      </c>
      <c r="E80" s="26">
        <v>1</v>
      </c>
      <c r="F80" s="16" t="s">
        <v>7</v>
      </c>
      <c r="G80" s="16" t="s">
        <v>481</v>
      </c>
    </row>
    <row r="81" spans="1:7">
      <c r="A81" s="50"/>
      <c r="B81" s="27">
        <v>10</v>
      </c>
      <c r="C81" s="49"/>
      <c r="D81" s="16" t="s">
        <v>123</v>
      </c>
      <c r="E81" s="26">
        <v>1</v>
      </c>
      <c r="F81" s="16" t="s">
        <v>8</v>
      </c>
      <c r="G81" s="16" t="s">
        <v>482</v>
      </c>
    </row>
    <row r="82" spans="1:7" ht="42.45">
      <c r="A82" s="50" t="s">
        <v>124</v>
      </c>
      <c r="B82" s="21">
        <v>1</v>
      </c>
      <c r="C82" s="19"/>
      <c r="D82" s="16" t="s">
        <v>244</v>
      </c>
      <c r="E82" s="21">
        <v>1</v>
      </c>
      <c r="F82" s="15" t="s">
        <v>406</v>
      </c>
      <c r="G82" s="15" t="s">
        <v>454</v>
      </c>
    </row>
    <row r="83" spans="1:7" ht="42.45">
      <c r="A83" s="50"/>
      <c r="B83" s="21">
        <v>2</v>
      </c>
      <c r="C83" s="19"/>
      <c r="D83" s="16" t="s">
        <v>244</v>
      </c>
      <c r="E83" s="21">
        <v>1</v>
      </c>
      <c r="F83" s="15" t="s">
        <v>406</v>
      </c>
      <c r="G83" s="15" t="s">
        <v>455</v>
      </c>
    </row>
    <row r="84" spans="1:7" ht="14.4" customHeight="1">
      <c r="A84" s="50"/>
      <c r="B84" s="21">
        <v>3</v>
      </c>
      <c r="C84" s="49" t="s">
        <v>115</v>
      </c>
      <c r="D84" s="16" t="s">
        <v>287</v>
      </c>
      <c r="E84" s="21">
        <v>1</v>
      </c>
      <c r="F84" s="15" t="s">
        <v>6</v>
      </c>
      <c r="G84" s="15" t="s">
        <v>395</v>
      </c>
    </row>
    <row r="85" spans="1:7" ht="42.45">
      <c r="A85" s="50"/>
      <c r="B85" s="21">
        <v>4</v>
      </c>
      <c r="C85" s="49"/>
      <c r="D85" s="16" t="s">
        <v>393</v>
      </c>
      <c r="E85" s="21">
        <v>6</v>
      </c>
      <c r="F85" s="15" t="s">
        <v>394</v>
      </c>
      <c r="G85" s="15" t="s">
        <v>396</v>
      </c>
    </row>
    <row r="86" spans="1:7">
      <c r="A86" s="50"/>
      <c r="B86" s="21">
        <v>5</v>
      </c>
      <c r="C86" s="49"/>
      <c r="D86" s="16" t="s">
        <v>126</v>
      </c>
      <c r="E86" s="21">
        <v>1</v>
      </c>
      <c r="F86" s="15" t="s">
        <v>7</v>
      </c>
      <c r="G86" s="15" t="s">
        <v>508</v>
      </c>
    </row>
    <row r="87" spans="1:7">
      <c r="A87" s="50"/>
      <c r="B87" s="21">
        <v>6</v>
      </c>
      <c r="C87" s="49" t="s">
        <v>127</v>
      </c>
      <c r="D87" s="16" t="s">
        <v>286</v>
      </c>
      <c r="E87" s="21">
        <v>1</v>
      </c>
      <c r="F87" s="15" t="s">
        <v>6</v>
      </c>
      <c r="G87" s="15" t="s">
        <v>397</v>
      </c>
    </row>
    <row r="88" spans="1:7">
      <c r="A88" s="50"/>
      <c r="B88" s="21">
        <v>7</v>
      </c>
      <c r="C88" s="49"/>
      <c r="D88" s="16" t="s">
        <v>128</v>
      </c>
      <c r="E88" s="21">
        <v>2</v>
      </c>
      <c r="F88" s="15" t="s">
        <v>341</v>
      </c>
      <c r="G88" s="15" t="s">
        <v>452</v>
      </c>
    </row>
    <row r="89" spans="1:7">
      <c r="A89" s="50"/>
      <c r="B89" s="21">
        <v>8</v>
      </c>
      <c r="C89" s="49" t="s">
        <v>129</v>
      </c>
      <c r="D89" s="16" t="s">
        <v>130</v>
      </c>
      <c r="E89" s="21">
        <v>1</v>
      </c>
      <c r="F89" s="15" t="s">
        <v>6</v>
      </c>
      <c r="G89" s="15" t="s">
        <v>398</v>
      </c>
    </row>
    <row r="90" spans="1:7">
      <c r="A90" s="50"/>
      <c r="B90" s="21">
        <v>9</v>
      </c>
      <c r="C90" s="49"/>
      <c r="D90" s="16" t="s">
        <v>131</v>
      </c>
      <c r="E90" s="21">
        <v>2</v>
      </c>
      <c r="F90" s="15" t="s">
        <v>341</v>
      </c>
      <c r="G90" s="15" t="s">
        <v>399</v>
      </c>
    </row>
    <row r="91" spans="1:7">
      <c r="A91" s="50"/>
      <c r="B91" s="21">
        <v>10</v>
      </c>
      <c r="C91" s="49" t="s">
        <v>252</v>
      </c>
      <c r="D91" s="16" t="s">
        <v>253</v>
      </c>
      <c r="E91" s="21">
        <v>1</v>
      </c>
      <c r="F91" s="15" t="s">
        <v>6</v>
      </c>
      <c r="G91" s="15" t="s">
        <v>400</v>
      </c>
    </row>
    <row r="92" spans="1:7">
      <c r="A92" s="50"/>
      <c r="B92" s="21">
        <v>11</v>
      </c>
      <c r="C92" s="49"/>
      <c r="D92" s="16" t="s">
        <v>254</v>
      </c>
      <c r="E92" s="21">
        <v>1</v>
      </c>
      <c r="F92" s="15" t="s">
        <v>8</v>
      </c>
      <c r="G92" s="15" t="s">
        <v>401</v>
      </c>
    </row>
    <row r="93" spans="1:7">
      <c r="A93" s="50"/>
      <c r="B93" s="21">
        <v>12</v>
      </c>
      <c r="C93" s="49"/>
      <c r="D93" s="16" t="s">
        <v>132</v>
      </c>
      <c r="E93" s="21">
        <v>1</v>
      </c>
      <c r="F93" s="15" t="s">
        <v>8</v>
      </c>
      <c r="G93" s="15" t="s">
        <v>402</v>
      </c>
    </row>
    <row r="94" spans="1:7" ht="70.75">
      <c r="A94" s="50" t="s">
        <v>133</v>
      </c>
      <c r="B94" s="21">
        <v>1</v>
      </c>
      <c r="C94" s="19"/>
      <c r="D94" s="16" t="s">
        <v>539</v>
      </c>
      <c r="E94" s="28">
        <v>1</v>
      </c>
      <c r="F94" s="15" t="s">
        <v>457</v>
      </c>
      <c r="G94" s="15" t="s">
        <v>540</v>
      </c>
    </row>
    <row r="95" spans="1:7" ht="42.45">
      <c r="A95" s="50"/>
      <c r="B95" s="21">
        <v>2</v>
      </c>
      <c r="C95" s="49" t="s">
        <v>137</v>
      </c>
      <c r="D95" s="16" t="s">
        <v>138</v>
      </c>
      <c r="E95" s="28">
        <v>1</v>
      </c>
      <c r="F95" s="15" t="s">
        <v>541</v>
      </c>
      <c r="G95" s="15" t="s">
        <v>542</v>
      </c>
    </row>
    <row r="96" spans="1:7" ht="28.3">
      <c r="A96" s="50"/>
      <c r="B96" s="21">
        <v>3</v>
      </c>
      <c r="C96" s="49"/>
      <c r="D96" s="16" t="s">
        <v>543</v>
      </c>
      <c r="E96" s="28">
        <v>2</v>
      </c>
      <c r="F96" s="15" t="s">
        <v>544</v>
      </c>
      <c r="G96" s="15" t="s">
        <v>545</v>
      </c>
    </row>
    <row r="97" spans="1:7" ht="28.3">
      <c r="A97" s="50"/>
      <c r="B97" s="21">
        <v>4</v>
      </c>
      <c r="C97" s="49"/>
      <c r="D97" s="16" t="s">
        <v>139</v>
      </c>
      <c r="E97" s="28">
        <v>2</v>
      </c>
      <c r="F97" s="15" t="s">
        <v>546</v>
      </c>
      <c r="G97" s="15" t="s">
        <v>547</v>
      </c>
    </row>
    <row r="98" spans="1:7" ht="28.3">
      <c r="A98" s="50"/>
      <c r="B98" s="21">
        <v>5</v>
      </c>
      <c r="C98" s="49" t="s">
        <v>140</v>
      </c>
      <c r="D98" s="16" t="s">
        <v>141</v>
      </c>
      <c r="E98" s="28">
        <v>1</v>
      </c>
      <c r="F98" s="15" t="s">
        <v>541</v>
      </c>
      <c r="G98" s="15" t="s">
        <v>548</v>
      </c>
    </row>
    <row r="99" spans="1:7" ht="28.3">
      <c r="A99" s="50"/>
      <c r="B99" s="21">
        <v>6</v>
      </c>
      <c r="C99" s="49"/>
      <c r="D99" s="16" t="s">
        <v>549</v>
      </c>
      <c r="E99" s="28">
        <v>3</v>
      </c>
      <c r="F99" s="15" t="s">
        <v>550</v>
      </c>
      <c r="G99" s="15" t="s">
        <v>551</v>
      </c>
    </row>
    <row r="100" spans="1:7" ht="42.45">
      <c r="A100" s="50"/>
      <c r="B100" s="21">
        <v>7</v>
      </c>
      <c r="C100" s="49"/>
      <c r="D100" s="16" t="s">
        <v>143</v>
      </c>
      <c r="E100" s="28">
        <v>1</v>
      </c>
      <c r="F100" s="15" t="s">
        <v>552</v>
      </c>
      <c r="G100" s="15" t="s">
        <v>553</v>
      </c>
    </row>
    <row r="101" spans="1:7">
      <c r="A101" s="50"/>
      <c r="B101" s="21">
        <v>8</v>
      </c>
      <c r="C101" s="49"/>
      <c r="D101" s="16" t="s">
        <v>142</v>
      </c>
      <c r="E101" s="28">
        <v>1</v>
      </c>
      <c r="F101" s="15" t="s">
        <v>554</v>
      </c>
      <c r="G101" s="15" t="s">
        <v>555</v>
      </c>
    </row>
    <row r="102" spans="1:7">
      <c r="A102" s="50"/>
      <c r="B102" s="21">
        <v>9</v>
      </c>
      <c r="C102" s="49" t="s">
        <v>575</v>
      </c>
      <c r="D102" s="16" t="s">
        <v>556</v>
      </c>
      <c r="E102" s="28">
        <v>1</v>
      </c>
      <c r="F102" s="15" t="s">
        <v>541</v>
      </c>
      <c r="G102" s="15" t="s">
        <v>557</v>
      </c>
    </row>
    <row r="103" spans="1:7" ht="28.3">
      <c r="A103" s="50"/>
      <c r="B103" s="21">
        <v>10</v>
      </c>
      <c r="C103" s="49"/>
      <c r="D103" s="16" t="s">
        <v>144</v>
      </c>
      <c r="E103" s="28">
        <v>2</v>
      </c>
      <c r="F103" s="15" t="s">
        <v>558</v>
      </c>
      <c r="G103" s="15" t="s">
        <v>559</v>
      </c>
    </row>
    <row r="104" spans="1:7" ht="28.3">
      <c r="A104" s="50"/>
      <c r="B104" s="21">
        <v>11</v>
      </c>
      <c r="C104" s="49"/>
      <c r="D104" s="16" t="s">
        <v>560</v>
      </c>
      <c r="E104" s="28">
        <v>1</v>
      </c>
      <c r="F104" s="15" t="s">
        <v>552</v>
      </c>
      <c r="G104" s="15" t="s">
        <v>561</v>
      </c>
    </row>
    <row r="105" spans="1:7">
      <c r="A105" s="50"/>
      <c r="B105" s="21">
        <v>12</v>
      </c>
      <c r="C105" s="49" t="s">
        <v>145</v>
      </c>
      <c r="D105" s="16" t="s">
        <v>562</v>
      </c>
      <c r="E105" s="28">
        <v>1</v>
      </c>
      <c r="F105" s="15" t="s">
        <v>541</v>
      </c>
      <c r="G105" s="15" t="s">
        <v>563</v>
      </c>
    </row>
    <row r="106" spans="1:7" ht="42.45">
      <c r="A106" s="50"/>
      <c r="B106" s="21">
        <v>13</v>
      </c>
      <c r="C106" s="49"/>
      <c r="D106" s="16" t="s">
        <v>146</v>
      </c>
      <c r="E106" s="28">
        <v>2</v>
      </c>
      <c r="F106" s="15" t="s">
        <v>546</v>
      </c>
      <c r="G106" s="15" t="s">
        <v>564</v>
      </c>
    </row>
    <row r="107" spans="1:7" ht="28.3">
      <c r="A107" s="50"/>
      <c r="B107" s="21">
        <v>14</v>
      </c>
      <c r="C107" s="49"/>
      <c r="D107" s="16" t="s">
        <v>565</v>
      </c>
      <c r="E107" s="28">
        <v>1</v>
      </c>
      <c r="F107" s="15" t="s">
        <v>566</v>
      </c>
      <c r="G107" s="15" t="s">
        <v>567</v>
      </c>
    </row>
    <row r="108" spans="1:7">
      <c r="A108" s="50"/>
      <c r="B108" s="21">
        <v>15</v>
      </c>
      <c r="C108" s="49" t="s">
        <v>147</v>
      </c>
      <c r="D108" s="16" t="s">
        <v>148</v>
      </c>
      <c r="E108" s="28">
        <v>1</v>
      </c>
      <c r="F108" s="15" t="s">
        <v>541</v>
      </c>
      <c r="G108" s="15" t="s">
        <v>568</v>
      </c>
    </row>
    <row r="109" spans="1:7" ht="28.3">
      <c r="A109" s="50"/>
      <c r="B109" s="21">
        <v>16</v>
      </c>
      <c r="C109" s="49"/>
      <c r="D109" s="16" t="s">
        <v>149</v>
      </c>
      <c r="E109" s="28">
        <v>1</v>
      </c>
      <c r="F109" s="15" t="s">
        <v>552</v>
      </c>
      <c r="G109" s="15" t="s">
        <v>569</v>
      </c>
    </row>
    <row r="110" spans="1:7">
      <c r="A110" s="50"/>
      <c r="B110" s="21">
        <v>17</v>
      </c>
      <c r="C110" s="49"/>
      <c r="D110" s="16" t="s">
        <v>150</v>
      </c>
      <c r="E110" s="28">
        <v>1</v>
      </c>
      <c r="F110" s="15" t="s">
        <v>554</v>
      </c>
      <c r="G110" s="15" t="s">
        <v>570</v>
      </c>
    </row>
    <row r="111" spans="1:7">
      <c r="A111" s="50"/>
      <c r="B111" s="21">
        <v>18</v>
      </c>
      <c r="C111" s="49" t="s">
        <v>151</v>
      </c>
      <c r="D111" s="16" t="s">
        <v>152</v>
      </c>
      <c r="E111" s="28">
        <v>1</v>
      </c>
      <c r="F111" s="15" t="s">
        <v>541</v>
      </c>
      <c r="G111" s="15" t="s">
        <v>571</v>
      </c>
    </row>
    <row r="112" spans="1:7" ht="20.6" customHeight="1">
      <c r="A112" s="50"/>
      <c r="B112" s="28">
        <v>19</v>
      </c>
      <c r="C112" s="49"/>
      <c r="D112" s="16" t="s">
        <v>572</v>
      </c>
      <c r="E112" s="28">
        <v>1</v>
      </c>
      <c r="F112" s="15" t="s">
        <v>552</v>
      </c>
      <c r="G112" s="15" t="s">
        <v>573</v>
      </c>
    </row>
    <row r="113" spans="1:7" ht="28.3">
      <c r="A113" s="50"/>
      <c r="B113" s="28">
        <v>20</v>
      </c>
      <c r="C113" s="49"/>
      <c r="D113" s="16" t="s">
        <v>153</v>
      </c>
      <c r="E113" s="28">
        <v>1</v>
      </c>
      <c r="F113" s="15" t="s">
        <v>554</v>
      </c>
      <c r="G113" s="15" t="s">
        <v>574</v>
      </c>
    </row>
    <row r="114" spans="1:7">
      <c r="A114" s="50" t="s">
        <v>404</v>
      </c>
      <c r="B114" s="21">
        <v>1</v>
      </c>
      <c r="C114" s="49" t="s">
        <v>453</v>
      </c>
      <c r="D114" s="16" t="s">
        <v>158</v>
      </c>
      <c r="E114" s="21">
        <v>1</v>
      </c>
      <c r="F114" s="15" t="s">
        <v>6</v>
      </c>
      <c r="G114" s="15" t="s">
        <v>489</v>
      </c>
    </row>
    <row r="115" spans="1:7" ht="42.45">
      <c r="A115" s="50"/>
      <c r="B115" s="21">
        <v>2</v>
      </c>
      <c r="C115" s="49"/>
      <c r="D115" s="16" t="s">
        <v>159</v>
      </c>
      <c r="E115" s="21">
        <v>3</v>
      </c>
      <c r="F115" s="15" t="s">
        <v>344</v>
      </c>
      <c r="G115" s="15" t="s">
        <v>486</v>
      </c>
    </row>
    <row r="116" spans="1:7">
      <c r="A116" s="50"/>
      <c r="B116" s="21">
        <v>3</v>
      </c>
      <c r="C116" s="49"/>
      <c r="D116" s="16" t="s">
        <v>439</v>
      </c>
      <c r="E116" s="21">
        <v>1</v>
      </c>
      <c r="F116" s="15" t="s">
        <v>8</v>
      </c>
      <c r="G116" s="15" t="s">
        <v>485</v>
      </c>
    </row>
    <row r="117" spans="1:7" ht="28.3">
      <c r="A117" s="50"/>
      <c r="B117" s="21">
        <v>4</v>
      </c>
      <c r="C117" s="49" t="s">
        <v>161</v>
      </c>
      <c r="D117" s="16" t="s">
        <v>162</v>
      </c>
      <c r="E117" s="21">
        <v>2</v>
      </c>
      <c r="F117" s="15" t="s">
        <v>441</v>
      </c>
      <c r="G117" s="15" t="s">
        <v>405</v>
      </c>
    </row>
    <row r="118" spans="1:7" ht="28.3">
      <c r="A118" s="50"/>
      <c r="B118" s="21">
        <v>5</v>
      </c>
      <c r="C118" s="49"/>
      <c r="D118" s="16" t="s">
        <v>440</v>
      </c>
      <c r="E118" s="21">
        <v>1</v>
      </c>
      <c r="F118" s="15" t="s">
        <v>7</v>
      </c>
      <c r="G118" s="15" t="s">
        <v>487</v>
      </c>
    </row>
    <row r="119" spans="1:7">
      <c r="A119" s="50"/>
      <c r="B119" s="21">
        <v>6</v>
      </c>
      <c r="C119" s="49" t="s">
        <v>163</v>
      </c>
      <c r="D119" s="16" t="s">
        <v>164</v>
      </c>
      <c r="E119" s="21">
        <v>1</v>
      </c>
      <c r="F119" s="15" t="s">
        <v>6</v>
      </c>
      <c r="G119" s="15" t="s">
        <v>495</v>
      </c>
    </row>
    <row r="120" spans="1:7">
      <c r="A120" s="50"/>
      <c r="B120" s="21">
        <v>7</v>
      </c>
      <c r="C120" s="49"/>
      <c r="D120" s="16" t="s">
        <v>165</v>
      </c>
      <c r="E120" s="21">
        <v>1</v>
      </c>
      <c r="F120" s="15" t="s">
        <v>7</v>
      </c>
      <c r="G120" s="15" t="s">
        <v>488</v>
      </c>
    </row>
    <row r="121" spans="1:7" ht="28.3">
      <c r="A121" s="50"/>
      <c r="B121" s="21">
        <v>8</v>
      </c>
      <c r="C121" s="49"/>
      <c r="D121" s="16" t="s">
        <v>166</v>
      </c>
      <c r="E121" s="21">
        <v>2</v>
      </c>
      <c r="F121" s="15" t="s">
        <v>341</v>
      </c>
      <c r="G121" s="15" t="s">
        <v>492</v>
      </c>
    </row>
    <row r="122" spans="1:7">
      <c r="A122" s="50"/>
      <c r="B122" s="21">
        <v>9</v>
      </c>
      <c r="C122" s="49" t="s">
        <v>167</v>
      </c>
      <c r="D122" s="16" t="s">
        <v>168</v>
      </c>
      <c r="E122" s="21">
        <v>1</v>
      </c>
      <c r="F122" s="15" t="s">
        <v>6</v>
      </c>
      <c r="G122" s="15" t="s">
        <v>490</v>
      </c>
    </row>
    <row r="123" spans="1:7" ht="28.3">
      <c r="A123" s="50"/>
      <c r="B123" s="21">
        <v>10</v>
      </c>
      <c r="C123" s="49"/>
      <c r="D123" s="16" t="s">
        <v>169</v>
      </c>
      <c r="E123" s="21">
        <v>2</v>
      </c>
      <c r="F123" s="15" t="s">
        <v>339</v>
      </c>
      <c r="G123" s="15" t="s">
        <v>491</v>
      </c>
    </row>
    <row r="124" spans="1:7">
      <c r="A124" s="50"/>
      <c r="B124" s="21">
        <v>11</v>
      </c>
      <c r="C124" s="49" t="s">
        <v>170</v>
      </c>
      <c r="D124" s="16" t="s">
        <v>171</v>
      </c>
      <c r="E124" s="21">
        <v>1</v>
      </c>
      <c r="F124" s="15" t="s">
        <v>6</v>
      </c>
      <c r="G124" s="15" t="s">
        <v>493</v>
      </c>
    </row>
    <row r="125" spans="1:7">
      <c r="A125" s="50"/>
      <c r="B125" s="21">
        <v>12</v>
      </c>
      <c r="C125" s="49"/>
      <c r="D125" s="16" t="s">
        <v>172</v>
      </c>
      <c r="E125" s="21">
        <v>1</v>
      </c>
      <c r="F125" s="15" t="s">
        <v>8</v>
      </c>
      <c r="G125" s="15" t="s">
        <v>496</v>
      </c>
    </row>
    <row r="126" spans="1:7" ht="28.3">
      <c r="A126" s="50"/>
      <c r="B126" s="21">
        <v>13</v>
      </c>
      <c r="C126" s="49"/>
      <c r="D126" s="16" t="s">
        <v>173</v>
      </c>
      <c r="E126" s="21">
        <v>1</v>
      </c>
      <c r="F126" s="15" t="s">
        <v>7</v>
      </c>
      <c r="G126" s="15" t="s">
        <v>494</v>
      </c>
    </row>
    <row r="127" spans="1:7">
      <c r="A127" s="50"/>
      <c r="B127" s="21">
        <v>14</v>
      </c>
      <c r="C127" s="49"/>
      <c r="D127" s="16" t="s">
        <v>174</v>
      </c>
      <c r="E127" s="21">
        <v>1</v>
      </c>
      <c r="F127" s="15" t="s">
        <v>8</v>
      </c>
      <c r="G127" s="15" t="s">
        <v>497</v>
      </c>
    </row>
    <row r="128" spans="1:7" ht="28.3">
      <c r="A128" s="50"/>
      <c r="B128" s="21">
        <v>15</v>
      </c>
      <c r="C128" s="49"/>
      <c r="D128" s="16" t="s">
        <v>175</v>
      </c>
      <c r="E128" s="21">
        <v>1</v>
      </c>
      <c r="F128" s="15" t="s">
        <v>9</v>
      </c>
      <c r="G128" s="15" t="s">
        <v>498</v>
      </c>
    </row>
    <row r="129" spans="1:7">
      <c r="A129" s="50"/>
      <c r="B129" s="21">
        <v>16</v>
      </c>
      <c r="C129" s="49" t="s">
        <v>176</v>
      </c>
      <c r="D129" s="16" t="s">
        <v>177</v>
      </c>
      <c r="E129" s="21">
        <v>1</v>
      </c>
      <c r="F129" s="15" t="s">
        <v>6</v>
      </c>
      <c r="G129" s="15" t="s">
        <v>499</v>
      </c>
    </row>
    <row r="130" spans="1:7" ht="28.3">
      <c r="A130" s="50"/>
      <c r="B130" s="21">
        <v>17</v>
      </c>
      <c r="C130" s="49"/>
      <c r="D130" s="16" t="s">
        <v>178</v>
      </c>
      <c r="E130" s="21">
        <v>1</v>
      </c>
      <c r="F130" s="15" t="s">
        <v>7</v>
      </c>
      <c r="G130" s="15" t="s">
        <v>500</v>
      </c>
    </row>
    <row r="131" spans="1:7">
      <c r="A131" s="50"/>
      <c r="B131" s="21">
        <v>18</v>
      </c>
      <c r="C131" s="49"/>
      <c r="D131" s="16" t="s">
        <v>179</v>
      </c>
      <c r="E131" s="21">
        <v>1</v>
      </c>
      <c r="F131" s="15" t="s">
        <v>8</v>
      </c>
      <c r="G131" s="15" t="s">
        <v>501</v>
      </c>
    </row>
    <row r="132" spans="1:7">
      <c r="A132" s="50" t="s">
        <v>333</v>
      </c>
      <c r="B132" s="21">
        <v>1</v>
      </c>
      <c r="C132" s="49" t="s">
        <v>181</v>
      </c>
      <c r="D132" s="16" t="s">
        <v>251</v>
      </c>
      <c r="E132" s="21">
        <v>1</v>
      </c>
      <c r="F132" s="15" t="s">
        <v>6</v>
      </c>
      <c r="G132" s="15" t="s">
        <v>410</v>
      </c>
    </row>
    <row r="133" spans="1:7">
      <c r="A133" s="50"/>
      <c r="B133" s="21">
        <v>2</v>
      </c>
      <c r="C133" s="49"/>
      <c r="D133" s="16" t="s">
        <v>250</v>
      </c>
      <c r="E133" s="21">
        <v>2</v>
      </c>
      <c r="F133" s="15" t="s">
        <v>341</v>
      </c>
      <c r="G133" s="15" t="s">
        <v>411</v>
      </c>
    </row>
    <row r="134" spans="1:7">
      <c r="A134" s="50"/>
      <c r="B134" s="21">
        <v>3</v>
      </c>
      <c r="C134" s="49"/>
      <c r="D134" s="16" t="s">
        <v>182</v>
      </c>
      <c r="E134" s="21">
        <v>2</v>
      </c>
      <c r="F134" s="15" t="s">
        <v>343</v>
      </c>
      <c r="G134" s="15" t="s">
        <v>412</v>
      </c>
    </row>
    <row r="135" spans="1:7">
      <c r="A135" s="50"/>
      <c r="B135" s="21">
        <v>4</v>
      </c>
      <c r="C135" s="49" t="s">
        <v>183</v>
      </c>
      <c r="D135" s="16" t="s">
        <v>184</v>
      </c>
      <c r="E135" s="21">
        <v>1</v>
      </c>
      <c r="F135" s="15" t="s">
        <v>6</v>
      </c>
      <c r="G135" s="15" t="s">
        <v>484</v>
      </c>
    </row>
    <row r="136" spans="1:7">
      <c r="A136" s="50"/>
      <c r="B136" s="21">
        <v>5</v>
      </c>
      <c r="C136" s="49"/>
      <c r="D136" s="16" t="s">
        <v>273</v>
      </c>
      <c r="E136" s="21">
        <v>2</v>
      </c>
      <c r="F136" s="15" t="s">
        <v>339</v>
      </c>
      <c r="G136" s="15" t="s">
        <v>413</v>
      </c>
    </row>
    <row r="137" spans="1:7">
      <c r="A137" s="50"/>
      <c r="B137" s="21">
        <v>6</v>
      </c>
      <c r="C137" s="49" t="s">
        <v>274</v>
      </c>
      <c r="D137" s="16" t="s">
        <v>275</v>
      </c>
      <c r="E137" s="21">
        <v>1</v>
      </c>
      <c r="F137" s="15" t="s">
        <v>6</v>
      </c>
      <c r="G137" s="15" t="s">
        <v>414</v>
      </c>
    </row>
    <row r="138" spans="1:7">
      <c r="A138" s="50"/>
      <c r="B138" s="21">
        <v>7</v>
      </c>
      <c r="C138" s="49"/>
      <c r="D138" s="16" t="s">
        <v>276</v>
      </c>
      <c r="E138" s="21">
        <v>1</v>
      </c>
      <c r="F138" s="15" t="s">
        <v>7</v>
      </c>
      <c r="G138" s="15" t="s">
        <v>415</v>
      </c>
    </row>
    <row r="139" spans="1:7">
      <c r="A139" s="50"/>
      <c r="B139" s="21">
        <v>8</v>
      </c>
      <c r="C139" s="49"/>
      <c r="D139" s="16" t="s">
        <v>185</v>
      </c>
      <c r="E139" s="21">
        <v>1</v>
      </c>
      <c r="F139" s="15" t="s">
        <v>7</v>
      </c>
      <c r="G139" s="15" t="s">
        <v>416</v>
      </c>
    </row>
    <row r="140" spans="1:7">
      <c r="A140" s="50"/>
      <c r="B140" s="21">
        <v>9</v>
      </c>
      <c r="C140" s="49" t="s">
        <v>186</v>
      </c>
      <c r="D140" s="16" t="s">
        <v>187</v>
      </c>
      <c r="E140" s="21">
        <v>1</v>
      </c>
      <c r="F140" s="15" t="s">
        <v>6</v>
      </c>
      <c r="G140" s="15" t="s">
        <v>483</v>
      </c>
    </row>
    <row r="141" spans="1:7">
      <c r="A141" s="50"/>
      <c r="B141" s="21">
        <v>10</v>
      </c>
      <c r="C141" s="49"/>
      <c r="D141" s="16" t="s">
        <v>188</v>
      </c>
      <c r="E141" s="21">
        <v>1</v>
      </c>
      <c r="F141" s="15" t="s">
        <v>7</v>
      </c>
      <c r="G141" s="15" t="s">
        <v>417</v>
      </c>
    </row>
    <row r="142" spans="1:7">
      <c r="A142" s="50"/>
      <c r="B142" s="21">
        <v>11</v>
      </c>
      <c r="C142" s="49"/>
      <c r="D142" s="16" t="s">
        <v>189</v>
      </c>
      <c r="E142" s="21">
        <v>3</v>
      </c>
      <c r="F142" s="15" t="s">
        <v>344</v>
      </c>
      <c r="G142" s="15" t="s">
        <v>418</v>
      </c>
    </row>
    <row r="143" spans="1:7">
      <c r="A143" s="50"/>
      <c r="B143" s="21">
        <v>12</v>
      </c>
      <c r="C143" s="49"/>
      <c r="D143" s="16" t="s">
        <v>190</v>
      </c>
      <c r="E143" s="21">
        <v>4</v>
      </c>
      <c r="F143" s="15" t="s">
        <v>342</v>
      </c>
      <c r="G143" s="15" t="s">
        <v>419</v>
      </c>
    </row>
    <row r="144" spans="1:7">
      <c r="A144" s="50" t="s">
        <v>332</v>
      </c>
      <c r="B144" s="21">
        <v>1</v>
      </c>
      <c r="C144" s="21"/>
      <c r="D144" s="16" t="s">
        <v>193</v>
      </c>
      <c r="E144" s="21">
        <v>1</v>
      </c>
      <c r="F144" s="15" t="s">
        <v>6</v>
      </c>
      <c r="G144" s="15" t="s">
        <v>468</v>
      </c>
    </row>
    <row r="145" spans="1:7">
      <c r="A145" s="50"/>
      <c r="B145" s="21">
        <v>2</v>
      </c>
      <c r="C145" s="21"/>
      <c r="D145" s="16" t="s">
        <v>194</v>
      </c>
      <c r="E145" s="21">
        <v>1</v>
      </c>
      <c r="F145" s="15" t="s">
        <v>8</v>
      </c>
      <c r="G145" s="15" t="s">
        <v>469</v>
      </c>
    </row>
    <row r="146" spans="1:7">
      <c r="A146" s="50"/>
      <c r="B146" s="21">
        <v>3</v>
      </c>
      <c r="C146" s="21"/>
      <c r="D146" s="16" t="s">
        <v>195</v>
      </c>
      <c r="E146" s="21">
        <v>1</v>
      </c>
      <c r="F146" s="15" t="s">
        <v>7</v>
      </c>
      <c r="G146" s="15" t="s">
        <v>420</v>
      </c>
    </row>
    <row r="147" spans="1:7">
      <c r="A147" s="50"/>
      <c r="B147" s="21">
        <v>4</v>
      </c>
      <c r="C147" s="21"/>
      <c r="D147" s="16" t="s">
        <v>241</v>
      </c>
      <c r="E147" s="21">
        <v>1</v>
      </c>
      <c r="F147" s="15" t="s">
        <v>7</v>
      </c>
      <c r="G147" s="15" t="s">
        <v>421</v>
      </c>
    </row>
    <row r="148" spans="1:7" ht="28.3">
      <c r="A148" s="50"/>
      <c r="B148" s="21">
        <v>5</v>
      </c>
      <c r="C148" s="21"/>
      <c r="D148" s="16" t="s">
        <v>196</v>
      </c>
      <c r="E148" s="21">
        <v>1</v>
      </c>
      <c r="F148" s="15" t="s">
        <v>8</v>
      </c>
      <c r="G148" s="15" t="s">
        <v>470</v>
      </c>
    </row>
    <row r="149" spans="1:7">
      <c r="A149" s="50"/>
      <c r="B149" s="21">
        <v>6</v>
      </c>
      <c r="C149" s="21"/>
      <c r="D149" s="16" t="s">
        <v>197</v>
      </c>
      <c r="E149" s="21">
        <v>2</v>
      </c>
      <c r="F149" s="15" t="s">
        <v>341</v>
      </c>
      <c r="G149" s="15" t="s">
        <v>422</v>
      </c>
    </row>
    <row r="150" spans="1:7">
      <c r="A150" s="50"/>
      <c r="B150" s="21">
        <v>7</v>
      </c>
      <c r="C150" s="21"/>
      <c r="D150" s="16" t="s">
        <v>198</v>
      </c>
      <c r="E150" s="21">
        <v>1</v>
      </c>
      <c r="F150" s="15" t="s">
        <v>8</v>
      </c>
      <c r="G150" s="15" t="s">
        <v>423</v>
      </c>
    </row>
    <row r="151" spans="1:7">
      <c r="A151" s="50" t="s">
        <v>245</v>
      </c>
      <c r="B151" s="21">
        <v>1</v>
      </c>
      <c r="C151" s="21"/>
      <c r="D151" s="16" t="s">
        <v>200</v>
      </c>
      <c r="E151" s="21">
        <v>2</v>
      </c>
      <c r="F151" s="15" t="s">
        <v>339</v>
      </c>
      <c r="G151" s="15" t="s">
        <v>424</v>
      </c>
    </row>
    <row r="152" spans="1:7">
      <c r="A152" s="50"/>
      <c r="B152" s="21">
        <v>2</v>
      </c>
      <c r="C152" s="21"/>
      <c r="D152" s="16" t="s">
        <v>201</v>
      </c>
      <c r="E152" s="21">
        <v>1</v>
      </c>
      <c r="F152" s="15" t="s">
        <v>7</v>
      </c>
      <c r="G152" s="15" t="s">
        <v>425</v>
      </c>
    </row>
    <row r="153" spans="1:7">
      <c r="A153" s="50"/>
      <c r="B153" s="21">
        <v>3</v>
      </c>
      <c r="C153" s="21"/>
      <c r="D153" s="16" t="s">
        <v>255</v>
      </c>
      <c r="E153" s="21">
        <v>3</v>
      </c>
      <c r="F153" s="15" t="s">
        <v>340</v>
      </c>
      <c r="G153" s="15" t="s">
        <v>426</v>
      </c>
    </row>
    <row r="154" spans="1:7">
      <c r="A154" s="50"/>
      <c r="B154" s="21">
        <v>4</v>
      </c>
      <c r="C154" s="21"/>
      <c r="D154" s="16" t="s">
        <v>256</v>
      </c>
      <c r="E154" s="21">
        <v>3</v>
      </c>
      <c r="F154" s="15" t="s">
        <v>340</v>
      </c>
      <c r="G154" s="15" t="s">
        <v>427</v>
      </c>
    </row>
    <row r="155" spans="1:7" ht="56.6">
      <c r="A155" s="50" t="s">
        <v>331</v>
      </c>
      <c r="B155" s="21">
        <v>1</v>
      </c>
      <c r="C155" s="21"/>
      <c r="D155" s="16" t="s">
        <v>456</v>
      </c>
      <c r="E155" s="21">
        <v>1</v>
      </c>
      <c r="F155" s="15" t="s">
        <v>457</v>
      </c>
      <c r="G155" s="15" t="s">
        <v>528</v>
      </c>
    </row>
    <row r="156" spans="1:7" ht="42.45">
      <c r="A156" s="50"/>
      <c r="B156" s="21">
        <v>2</v>
      </c>
      <c r="C156" s="21"/>
      <c r="D156" s="16" t="s">
        <v>458</v>
      </c>
      <c r="E156" s="21">
        <v>1</v>
      </c>
      <c r="F156" s="15" t="s">
        <v>457</v>
      </c>
      <c r="G156" s="15" t="s">
        <v>529</v>
      </c>
    </row>
    <row r="157" spans="1:7">
      <c r="A157" s="50"/>
      <c r="B157" s="21">
        <v>3</v>
      </c>
      <c r="C157" s="49" t="s">
        <v>202</v>
      </c>
      <c r="D157" s="16" t="s">
        <v>203</v>
      </c>
      <c r="E157" s="21">
        <v>1</v>
      </c>
      <c r="F157" s="15" t="s">
        <v>6</v>
      </c>
      <c r="G157" s="15" t="s">
        <v>530</v>
      </c>
    </row>
    <row r="158" spans="1:7">
      <c r="A158" s="50"/>
      <c r="B158" s="21">
        <v>4</v>
      </c>
      <c r="C158" s="49"/>
      <c r="D158" s="16" t="s">
        <v>204</v>
      </c>
      <c r="E158" s="21">
        <v>2</v>
      </c>
      <c r="F158" s="15" t="s">
        <v>339</v>
      </c>
      <c r="G158" s="15" t="s">
        <v>531</v>
      </c>
    </row>
    <row r="159" spans="1:7">
      <c r="A159" s="50"/>
      <c r="B159" s="21">
        <v>5</v>
      </c>
      <c r="C159" s="49"/>
      <c r="D159" s="16" t="s">
        <v>205</v>
      </c>
      <c r="E159" s="21">
        <v>2</v>
      </c>
      <c r="F159" s="15" t="s">
        <v>339</v>
      </c>
      <c r="G159" s="15" t="s">
        <v>532</v>
      </c>
    </row>
    <row r="160" spans="1:7">
      <c r="A160" s="50"/>
      <c r="B160" s="21">
        <v>6</v>
      </c>
      <c r="C160" s="49" t="s">
        <v>206</v>
      </c>
      <c r="D160" s="16" t="s">
        <v>207</v>
      </c>
      <c r="E160" s="21">
        <v>1</v>
      </c>
      <c r="F160" s="15" t="s">
        <v>6</v>
      </c>
      <c r="G160" s="15" t="s">
        <v>428</v>
      </c>
    </row>
    <row r="161" spans="1:7">
      <c r="A161" s="50"/>
      <c r="B161" s="21">
        <v>7</v>
      </c>
      <c r="C161" s="49"/>
      <c r="D161" s="16" t="s">
        <v>208</v>
      </c>
      <c r="E161" s="21">
        <v>1</v>
      </c>
      <c r="F161" s="15" t="s">
        <v>7</v>
      </c>
      <c r="G161" s="15" t="s">
        <v>533</v>
      </c>
    </row>
    <row r="162" spans="1:7">
      <c r="A162" s="50"/>
      <c r="B162" s="21">
        <v>8</v>
      </c>
      <c r="C162" s="49"/>
      <c r="D162" s="16" t="s">
        <v>282</v>
      </c>
      <c r="E162" s="21">
        <v>1</v>
      </c>
      <c r="F162" s="15" t="s">
        <v>8</v>
      </c>
      <c r="G162" s="15" t="s">
        <v>534</v>
      </c>
    </row>
    <row r="163" spans="1:7">
      <c r="A163" s="50"/>
      <c r="B163" s="21">
        <v>9</v>
      </c>
      <c r="C163" s="49" t="s">
        <v>209</v>
      </c>
      <c r="D163" s="16" t="s">
        <v>210</v>
      </c>
      <c r="E163" s="21">
        <v>1</v>
      </c>
      <c r="F163" s="15" t="s">
        <v>6</v>
      </c>
      <c r="G163" s="15" t="s">
        <v>429</v>
      </c>
    </row>
    <row r="164" spans="1:7">
      <c r="A164" s="50"/>
      <c r="B164" s="21">
        <v>10</v>
      </c>
      <c r="C164" s="49"/>
      <c r="D164" s="16" t="s">
        <v>211</v>
      </c>
      <c r="E164" s="21">
        <v>1</v>
      </c>
      <c r="F164" s="15" t="s">
        <v>7</v>
      </c>
      <c r="G164" s="15" t="s">
        <v>535</v>
      </c>
    </row>
    <row r="165" spans="1:7">
      <c r="A165" s="50"/>
      <c r="B165" s="21">
        <v>11</v>
      </c>
      <c r="C165" s="49" t="s">
        <v>212</v>
      </c>
      <c r="D165" s="16" t="s">
        <v>213</v>
      </c>
      <c r="E165" s="21">
        <v>1</v>
      </c>
      <c r="F165" s="15" t="s">
        <v>6</v>
      </c>
      <c r="G165" s="15" t="s">
        <v>536</v>
      </c>
    </row>
    <row r="166" spans="1:7">
      <c r="A166" s="50"/>
      <c r="B166" s="21">
        <v>12</v>
      </c>
      <c r="C166" s="49"/>
      <c r="D166" s="16" t="s">
        <v>214</v>
      </c>
      <c r="E166" s="21">
        <v>1</v>
      </c>
      <c r="F166" s="15" t="s">
        <v>7</v>
      </c>
      <c r="G166" s="15" t="s">
        <v>537</v>
      </c>
    </row>
    <row r="167" spans="1:7">
      <c r="A167" s="50" t="s">
        <v>330</v>
      </c>
      <c r="B167" s="21">
        <v>1</v>
      </c>
      <c r="C167" s="49" t="s">
        <v>216</v>
      </c>
      <c r="D167" s="16" t="s">
        <v>217</v>
      </c>
      <c r="E167" s="21">
        <v>1</v>
      </c>
      <c r="F167" s="15" t="s">
        <v>6</v>
      </c>
      <c r="G167" s="30" t="s">
        <v>524</v>
      </c>
    </row>
    <row r="168" spans="1:7">
      <c r="A168" s="50"/>
      <c r="B168" s="21">
        <v>2</v>
      </c>
      <c r="C168" s="49"/>
      <c r="D168" s="16" t="s">
        <v>218</v>
      </c>
      <c r="E168" s="21">
        <v>2</v>
      </c>
      <c r="F168" s="15" t="s">
        <v>339</v>
      </c>
      <c r="G168" s="30" t="s">
        <v>525</v>
      </c>
    </row>
    <row r="169" spans="1:7">
      <c r="A169" s="50"/>
      <c r="B169" s="21">
        <v>3</v>
      </c>
      <c r="C169" s="49" t="s">
        <v>242</v>
      </c>
      <c r="D169" s="16" t="s">
        <v>243</v>
      </c>
      <c r="E169" s="21">
        <v>1</v>
      </c>
      <c r="F169" s="15" t="s">
        <v>6</v>
      </c>
      <c r="G169" s="30" t="s">
        <v>526</v>
      </c>
    </row>
    <row r="170" spans="1:7">
      <c r="A170" s="50"/>
      <c r="B170" s="21">
        <v>4</v>
      </c>
      <c r="C170" s="49"/>
      <c r="D170" s="16" t="s">
        <v>219</v>
      </c>
      <c r="E170" s="21">
        <v>2</v>
      </c>
      <c r="F170" s="15" t="s">
        <v>339</v>
      </c>
      <c r="G170" s="30" t="s">
        <v>527</v>
      </c>
    </row>
    <row r="171" spans="1:7">
      <c r="A171" s="50" t="s">
        <v>329</v>
      </c>
      <c r="B171" s="21">
        <v>1</v>
      </c>
      <c r="C171" s="49" t="s">
        <v>502</v>
      </c>
      <c r="D171" s="16" t="s">
        <v>223</v>
      </c>
      <c r="E171" s="19">
        <v>1</v>
      </c>
      <c r="F171" s="15" t="s">
        <v>6</v>
      </c>
      <c r="G171" s="15" t="s">
        <v>503</v>
      </c>
    </row>
    <row r="172" spans="1:7">
      <c r="A172" s="50"/>
      <c r="B172" s="21">
        <v>2</v>
      </c>
      <c r="C172" s="49"/>
      <c r="D172" s="16" t="s">
        <v>224</v>
      </c>
      <c r="E172" s="19">
        <v>2</v>
      </c>
      <c r="F172" s="15" t="s">
        <v>339</v>
      </c>
      <c r="G172" s="15" t="s">
        <v>430</v>
      </c>
    </row>
    <row r="173" spans="1:7">
      <c r="A173" s="50"/>
      <c r="B173" s="21">
        <v>3</v>
      </c>
      <c r="C173" s="49" t="s">
        <v>225</v>
      </c>
      <c r="D173" s="16" t="s">
        <v>226</v>
      </c>
      <c r="E173" s="19">
        <v>1</v>
      </c>
      <c r="F173" s="15" t="s">
        <v>6</v>
      </c>
      <c r="G173" s="15" t="s">
        <v>431</v>
      </c>
    </row>
    <row r="174" spans="1:7">
      <c r="A174" s="50"/>
      <c r="B174" s="21">
        <v>4</v>
      </c>
      <c r="C174" s="49"/>
      <c r="D174" s="16" t="s">
        <v>227</v>
      </c>
      <c r="E174" s="19">
        <v>2</v>
      </c>
      <c r="F174" s="15" t="s">
        <v>339</v>
      </c>
      <c r="G174" s="15" t="s">
        <v>432</v>
      </c>
    </row>
    <row r="175" spans="1:7">
      <c r="A175" s="50"/>
      <c r="B175" s="21">
        <v>5</v>
      </c>
      <c r="C175" s="49" t="s">
        <v>228</v>
      </c>
      <c r="D175" s="16" t="s">
        <v>229</v>
      </c>
      <c r="E175" s="19">
        <v>1</v>
      </c>
      <c r="F175" s="15" t="s">
        <v>6</v>
      </c>
      <c r="G175" s="15" t="s">
        <v>433</v>
      </c>
    </row>
    <row r="176" spans="1:7">
      <c r="A176" s="50"/>
      <c r="B176" s="21">
        <v>6</v>
      </c>
      <c r="C176" s="49"/>
      <c r="D176" s="16" t="s">
        <v>230</v>
      </c>
      <c r="E176" s="19">
        <v>2</v>
      </c>
      <c r="F176" s="15" t="s">
        <v>339</v>
      </c>
      <c r="G176" s="15" t="s">
        <v>434</v>
      </c>
    </row>
    <row r="177" spans="1:7">
      <c r="A177" s="53" t="s">
        <v>328</v>
      </c>
      <c r="B177" s="21">
        <v>1</v>
      </c>
      <c r="C177" s="15"/>
      <c r="D177" s="16" t="s">
        <v>231</v>
      </c>
      <c r="E177" s="21">
        <v>2</v>
      </c>
      <c r="F177" s="15" t="s">
        <v>339</v>
      </c>
      <c r="G177" s="15" t="s">
        <v>435</v>
      </c>
    </row>
    <row r="178" spans="1:7">
      <c r="A178" s="55"/>
      <c r="B178" s="21">
        <v>2</v>
      </c>
      <c r="C178" s="15"/>
      <c r="D178" s="16" t="s">
        <v>232</v>
      </c>
      <c r="E178" s="21">
        <v>2</v>
      </c>
      <c r="F178" s="15" t="s">
        <v>339</v>
      </c>
      <c r="G178" s="15" t="s">
        <v>436</v>
      </c>
    </row>
    <row r="179" spans="1:7" ht="28.3">
      <c r="A179" s="31" t="s">
        <v>234</v>
      </c>
      <c r="B179" s="27">
        <v>1</v>
      </c>
      <c r="C179" s="29"/>
      <c r="D179" s="16" t="s">
        <v>505</v>
      </c>
      <c r="E179" s="21">
        <v>4</v>
      </c>
      <c r="F179" s="17" t="s">
        <v>337</v>
      </c>
      <c r="G179" s="15" t="s">
        <v>504</v>
      </c>
    </row>
    <row r="180" spans="1:7">
      <c r="A180" s="31" t="s">
        <v>235</v>
      </c>
      <c r="B180" s="27">
        <v>2</v>
      </c>
      <c r="C180" s="29"/>
      <c r="D180" s="16" t="s">
        <v>236</v>
      </c>
      <c r="E180" s="21">
        <v>3</v>
      </c>
      <c r="F180" s="17" t="s">
        <v>338</v>
      </c>
      <c r="G180" s="15" t="s">
        <v>437</v>
      </c>
    </row>
    <row r="181" spans="1:7" ht="28.3">
      <c r="A181" s="31" t="s">
        <v>507</v>
      </c>
      <c r="B181" s="27">
        <v>3</v>
      </c>
      <c r="C181" s="29"/>
      <c r="D181" s="16" t="s">
        <v>506</v>
      </c>
      <c r="E181" s="21">
        <v>6</v>
      </c>
      <c r="F181" s="17" t="s">
        <v>336</v>
      </c>
      <c r="G181" s="15" t="s">
        <v>438</v>
      </c>
    </row>
  </sheetData>
  <mergeCells count="73">
    <mergeCell ref="C129:C131"/>
    <mergeCell ref="A114:A131"/>
    <mergeCell ref="A82:A93"/>
    <mergeCell ref="A94:A113"/>
    <mergeCell ref="C114:C116"/>
    <mergeCell ref="C117:C118"/>
    <mergeCell ref="C119:C121"/>
    <mergeCell ref="C122:C123"/>
    <mergeCell ref="C124:C128"/>
    <mergeCell ref="C98:C101"/>
    <mergeCell ref="C102:C104"/>
    <mergeCell ref="C105:C107"/>
    <mergeCell ref="C108:C110"/>
    <mergeCell ref="C111:C113"/>
    <mergeCell ref="C87:C88"/>
    <mergeCell ref="C89:C90"/>
    <mergeCell ref="C91:C93"/>
    <mergeCell ref="C95:C97"/>
    <mergeCell ref="C72:C74"/>
    <mergeCell ref="C75:C77"/>
    <mergeCell ref="C78:C81"/>
    <mergeCell ref="A72:A81"/>
    <mergeCell ref="C84:C86"/>
    <mergeCell ref="A2:G2"/>
    <mergeCell ref="C4:C6"/>
    <mergeCell ref="C7:C9"/>
    <mergeCell ref="C10:C13"/>
    <mergeCell ref="C14:C16"/>
    <mergeCell ref="A4:A16"/>
    <mergeCell ref="C19:C22"/>
    <mergeCell ref="C23:C25"/>
    <mergeCell ref="C26:C28"/>
    <mergeCell ref="C29:C31"/>
    <mergeCell ref="A17:A31"/>
    <mergeCell ref="C32:C33"/>
    <mergeCell ref="C34:C35"/>
    <mergeCell ref="C36:C37"/>
    <mergeCell ref="C171:C172"/>
    <mergeCell ref="C173:C174"/>
    <mergeCell ref="A177:A178"/>
    <mergeCell ref="C175:C176"/>
    <mergeCell ref="A171:A176"/>
    <mergeCell ref="C167:C168"/>
    <mergeCell ref="C169:C170"/>
    <mergeCell ref="A167:A170"/>
    <mergeCell ref="C157:C159"/>
    <mergeCell ref="C160:C162"/>
    <mergeCell ref="C163:C164"/>
    <mergeCell ref="C165:C166"/>
    <mergeCell ref="A155:A166"/>
    <mergeCell ref="A151:A154"/>
    <mergeCell ref="A144:A150"/>
    <mergeCell ref="C132:C134"/>
    <mergeCell ref="C135:C136"/>
    <mergeCell ref="C137:C139"/>
    <mergeCell ref="C140:C143"/>
    <mergeCell ref="A132:A143"/>
    <mergeCell ref="C38:C40"/>
    <mergeCell ref="A32:A40"/>
    <mergeCell ref="C41:C42"/>
    <mergeCell ref="C43:C45"/>
    <mergeCell ref="C46:C48"/>
    <mergeCell ref="C49:C50"/>
    <mergeCell ref="A41:A50"/>
    <mergeCell ref="C51:C54"/>
    <mergeCell ref="C55:C57"/>
    <mergeCell ref="C58:C60"/>
    <mergeCell ref="C61:C64"/>
    <mergeCell ref="A51:A64"/>
    <mergeCell ref="C65:C67"/>
    <mergeCell ref="C68:C69"/>
    <mergeCell ref="C70:C71"/>
    <mergeCell ref="A65:A71"/>
  </mergeCells>
  <phoneticPr fontId="1" type="noConversion"/>
  <pageMargins left="0.7" right="0.7" top="0.75" bottom="0.75" header="0.3" footer="0.3"/>
  <pageSetup paperSize="8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《中国铁建股份有限公司部门岗位配置表》</vt:lpstr>
      <vt:lpstr>《中国铁建总部员工公开竞聘岗位编制表》</vt:lpstr>
      <vt:lpstr>《中国铁建股份有限公司部门岗位配置表》!Print_Titles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宏翔 钱</dc:creator>
  <cp:lastModifiedBy>张桉楠</cp:lastModifiedBy>
  <cp:lastPrinted>2024-03-24T13:54:01Z</cp:lastPrinted>
  <dcterms:created xsi:type="dcterms:W3CDTF">2024-03-19T00:18:57Z</dcterms:created>
  <dcterms:modified xsi:type="dcterms:W3CDTF">2024-03-24T13:54:59Z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M_Doc_Temp_ID">
    <vt:lpwstr>e1069604</vt:lpwstr>
  </property>
</Properties>
</file>