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tabRatio="857"/>
  </bookViews>
  <sheets>
    <sheet name="表" sheetId="3" r:id="rId1"/>
  </sheets>
  <definedNames>
    <definedName name="_xlnm._FilterDatabase" localSheetId="0" hidden="1">表!$A$1:$F$19</definedName>
    <definedName name="_xlnm.Print_Titles" localSheetId="0">表!$1:$2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<sst xmlns="http://schemas.openxmlformats.org/spreadsheetml/2006/main" count="41" uniqueCount="26">
  <si>
    <t>2024年三亚口腔医学中心公开招聘员额制工作人员考核招聘岗位拟入围体检资格复审人员名单</t>
  </si>
  <si>
    <t>序号</t>
  </si>
  <si>
    <t>报考岗位</t>
  </si>
  <si>
    <t>准考证号</t>
  </si>
  <si>
    <t>姓名</t>
  </si>
  <si>
    <t>考试成绩</t>
  </si>
  <si>
    <t>备注</t>
  </si>
  <si>
    <t>0101_口腔医师（一）</t>
  </si>
  <si>
    <t>4602****4436</t>
  </si>
  <si>
    <t>4600****4561</t>
  </si>
  <si>
    <t>4600****3219</t>
  </si>
  <si>
    <t>1502****3624</t>
  </si>
  <si>
    <t>4600****0051</t>
  </si>
  <si>
    <t>0102_口腔医师（二）</t>
  </si>
  <si>
    <t>3503****702X</t>
  </si>
  <si>
    <t>4325****0555</t>
  </si>
  <si>
    <t>4600****0031</t>
  </si>
  <si>
    <t>3522****5115</t>
  </si>
  <si>
    <t>2207****0227</t>
  </si>
  <si>
    <t>4600****0624</t>
  </si>
  <si>
    <t>4600****3342</t>
  </si>
  <si>
    <t>3404****0415</t>
  </si>
  <si>
    <t>1101****2520</t>
  </si>
  <si>
    <t>2323****421X</t>
  </si>
  <si>
    <t>4307****0032</t>
  </si>
  <si>
    <t>3405****0038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</si>
</sst>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3">
    <font>
      <sz val="11"/>
      <color theme="1"/>
      <name val="宋体"/>
      <charset val="134"/>
      <scheme val="minor"/>
    </font>
    <font>
      <sz val="16"/>
      <color theme="1"/>
      <name val="宋体"/>
      <charset val="134"/>
      <scheme val="minor"/>
    </font>
    <font>
      <b/>
      <sz val="18"/>
      <name val="宋体"/>
      <charset val="134"/>
      <scheme val="minor"/>
    </font>
    <font>
      <b/>
      <sz val="18"/>
      <color theme="1"/>
      <name val="宋体"/>
      <charset val="134"/>
      <scheme val="minor"/>
    </font>
    <font>
      <b/>
      <sz val="16"/>
      <color theme="1"/>
      <name val="宋体"/>
      <charset val="134"/>
      <scheme val="minor"/>
    </font>
    <font>
      <sz val="14"/>
      <color theme="1"/>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34" borderId="11" applyNumberFormat="0" applyAlignment="0" applyProtection="0">
      <alignment vertical="center"/>
    </xf>
    <xf numFmtId="0" fontId="27" fillId="34" borderId="12" applyNumberFormat="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26" fillId="34" borderId="11" applyNumberFormat="0" applyAlignment="0" applyProtection="0">
      <alignment vertical="center"/>
    </xf>
    <xf numFmtId="0" fontId="32" fillId="0" borderId="14" applyNumberFormat="0" applyFill="0" applyAlignment="0" applyProtection="0">
      <alignment vertical="center"/>
    </xf>
    <xf numFmtId="0" fontId="31" fillId="0" borderId="13" applyNumberFormat="0" applyFill="0" applyAlignment="0" applyProtection="0">
      <alignment vertical="center"/>
    </xf>
    <xf numFmtId="0" fontId="26" fillId="34" borderId="11" applyNumberFormat="0" applyAlignment="0" applyProtection="0">
      <alignment vertical="center"/>
    </xf>
    <xf numFmtId="0" fontId="27" fillId="34" borderId="12" applyNumberFormat="0" applyAlignment="0" applyProtection="0">
      <alignment vertical="center"/>
    </xf>
    <xf numFmtId="0" fontId="27" fillId="34" borderId="12" applyNumberFormat="0" applyAlignment="0" applyProtection="0">
      <alignment vertical="center"/>
    </xf>
    <xf numFmtId="0" fontId="33" fillId="35"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36" borderId="17" applyNumberFormat="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29" fillId="0" borderId="0">
      <alignment vertical="center"/>
    </xf>
    <xf numFmtId="0" fontId="37" fillId="0" borderId="0">
      <alignment vertical="center"/>
    </xf>
    <xf numFmtId="0" fontId="29" fillId="0" borderId="0">
      <alignment vertical="center"/>
    </xf>
    <xf numFmtId="0" fontId="29" fillId="0" borderId="0">
      <alignment vertical="center"/>
    </xf>
    <xf numFmtId="0" fontId="38" fillId="0" borderId="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35" fillId="36" borderId="17" applyNumberFormat="0" applyAlignment="0" applyProtection="0">
      <alignment vertical="center"/>
    </xf>
    <xf numFmtId="0" fontId="35" fillId="36" borderId="17"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42" fillId="37" borderId="12" applyNumberFormat="0" applyAlignment="0" applyProtection="0">
      <alignment vertical="center"/>
    </xf>
    <xf numFmtId="0" fontId="29" fillId="39" borderId="19" applyNumberFormat="0" applyFont="0" applyAlignment="0" applyProtection="0">
      <alignment vertical="center"/>
    </xf>
    <xf numFmtId="0" fontId="29" fillId="39" borderId="19" applyNumberFormat="0" applyFont="0" applyAlignment="0" applyProtection="0">
      <alignment vertical="center"/>
    </xf>
    <xf numFmtId="0" fontId="29" fillId="39" borderId="19" applyNumberFormat="0" applyFont="0" applyAlignment="0" applyProtection="0">
      <alignment vertical="center"/>
    </xf>
  </cellStyleXfs>
  <cellXfs count="13">
    <xf numFmtId="0" fontId="0" fillId="0" borderId="0" xfId="0"/>
    <xf numFmtId="0" fontId="1" fillId="2" borderId="0" xfId="0" applyFont="1" applyFill="1" applyAlignment="1">
      <alignment horizontal="center" vertical="center" wrapText="1"/>
    </xf>
    <xf numFmtId="0" fontId="0" fillId="2" borderId="0" xfId="0" applyFill="1" applyAlignment="1">
      <alignment horizontal="center" vertical="center"/>
    </xf>
    <xf numFmtId="176" fontId="0" fillId="2" borderId="0" xfId="0" applyNumberFormat="1" applyFill="1" applyAlignment="1">
      <alignment horizontal="center" vertical="center"/>
    </xf>
    <xf numFmtId="0" fontId="2" fillId="2" borderId="0" xfId="0" applyFont="1" applyFill="1" applyBorder="1" applyAlignment="1">
      <alignment horizontal="center" vertical="center" wrapText="1"/>
    </xf>
    <xf numFmtId="0" fontId="3" fillId="0" borderId="0" xfId="0" applyFont="1" applyBorder="1"/>
    <xf numFmtId="176" fontId="3" fillId="0" borderId="0" xfId="0" applyNumberFormat="1" applyFont="1" applyBorder="1"/>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zoomScaleSheetLayoutView="70" workbookViewId="0">
      <pane ySplit="2" topLeftCell="A8" activePane="bottomLeft" state="frozen"/>
      <selection/>
      <selection pane="bottomLeft" activeCell="H13" sqref="H13"/>
    </sheetView>
  </sheetViews>
  <sheetFormatPr defaultColWidth="9" defaultRowHeight="47" customHeight="1" outlineLevelCol="5"/>
  <cols>
    <col min="1" max="1" width="7.5" style="2" customWidth="1"/>
    <col min="2" max="2" width="34" style="2" customWidth="1"/>
    <col min="3" max="3" width="25.8796296296296" style="2" customWidth="1"/>
    <col min="4" max="4" width="13.8796296296296" style="2" customWidth="1"/>
    <col min="5" max="5" width="18.5" style="3" customWidth="1"/>
    <col min="6" max="6" width="17.8796296296296" style="2" customWidth="1"/>
    <col min="7" max="16384" width="9" style="2"/>
  </cols>
  <sheetData>
    <row r="1" ht="54" customHeight="1" spans="1:6">
      <c r="A1" s="4" t="s">
        <v>0</v>
      </c>
      <c r="B1" s="5"/>
      <c r="C1" s="5"/>
      <c r="D1" s="5"/>
      <c r="E1" s="6"/>
      <c r="F1" s="5"/>
    </row>
    <row r="2" s="1" customFormat="1" ht="28" customHeight="1" spans="1:6">
      <c r="A2" s="7" t="s">
        <v>1</v>
      </c>
      <c r="B2" s="7" t="s">
        <v>2</v>
      </c>
      <c r="C2" s="7" t="s">
        <v>3</v>
      </c>
      <c r="D2" s="7" t="s">
        <v>4</v>
      </c>
      <c r="E2" s="8" t="s">
        <v>5</v>
      </c>
      <c r="F2" s="7" t="s">
        <v>6</v>
      </c>
    </row>
    <row r="3" ht="34" customHeight="1" spans="1:6">
      <c r="A3" s="9">
        <v>1</v>
      </c>
      <c r="B3" s="10" t="s">
        <v>7</v>
      </c>
      <c r="C3" s="11" t="s">
        <v>8</v>
      </c>
      <c r="D3" s="10" t="str">
        <f>"孙发福"</f>
        <v>孙发福</v>
      </c>
      <c r="E3" s="12">
        <v>75.13</v>
      </c>
      <c r="F3" s="10"/>
    </row>
    <row r="4" ht="34" customHeight="1" spans="1:6">
      <c r="A4" s="9">
        <v>2</v>
      </c>
      <c r="B4" s="10" t="s">
        <v>7</v>
      </c>
      <c r="C4" s="10" t="s">
        <v>9</v>
      </c>
      <c r="D4" s="10" t="str">
        <f>"关万娜"</f>
        <v>关万娜</v>
      </c>
      <c r="E4" s="12">
        <v>74.2</v>
      </c>
      <c r="F4" s="10"/>
    </row>
    <row r="5" ht="34" customHeight="1" spans="1:6">
      <c r="A5" s="9">
        <v>3</v>
      </c>
      <c r="B5" s="10" t="s">
        <v>7</v>
      </c>
      <c r="C5" s="10" t="s">
        <v>10</v>
      </c>
      <c r="D5" s="10" t="str">
        <f>"陈善炽"</f>
        <v>陈善炽</v>
      </c>
      <c r="E5" s="12">
        <v>71.2</v>
      </c>
      <c r="F5" s="10"/>
    </row>
    <row r="6" ht="34" customHeight="1" spans="1:6">
      <c r="A6" s="9">
        <v>4</v>
      </c>
      <c r="B6" s="10" t="s">
        <v>7</v>
      </c>
      <c r="C6" s="10" t="s">
        <v>11</v>
      </c>
      <c r="D6" s="10" t="str">
        <f>"罗茜"</f>
        <v>罗茜</v>
      </c>
      <c r="E6" s="12">
        <v>65.73</v>
      </c>
      <c r="F6" s="10"/>
    </row>
    <row r="7" ht="34" customHeight="1" spans="1:6">
      <c r="A7" s="9">
        <v>5</v>
      </c>
      <c r="B7" s="10" t="s">
        <v>7</v>
      </c>
      <c r="C7" s="10" t="s">
        <v>12</v>
      </c>
      <c r="D7" s="10" t="str">
        <f>"莫礼文"</f>
        <v>莫礼文</v>
      </c>
      <c r="E7" s="12">
        <v>65.67</v>
      </c>
      <c r="F7" s="10"/>
    </row>
    <row r="8" ht="34" customHeight="1" spans="1:6">
      <c r="A8" s="9">
        <v>6</v>
      </c>
      <c r="B8" s="10" t="s">
        <v>13</v>
      </c>
      <c r="C8" s="10" t="s">
        <v>14</v>
      </c>
      <c r="D8" s="10" t="str">
        <f>"杜智敏"</f>
        <v>杜智敏</v>
      </c>
      <c r="E8" s="12">
        <v>81.87</v>
      </c>
      <c r="F8" s="10"/>
    </row>
    <row r="9" ht="34" customHeight="1" spans="1:6">
      <c r="A9" s="9">
        <v>7</v>
      </c>
      <c r="B9" s="10" t="s">
        <v>13</v>
      </c>
      <c r="C9" s="10" t="s">
        <v>15</v>
      </c>
      <c r="D9" s="10" t="str">
        <f>"李定昌"</f>
        <v>李定昌</v>
      </c>
      <c r="E9" s="12">
        <v>79.73</v>
      </c>
      <c r="F9" s="10"/>
    </row>
    <row r="10" ht="34" customHeight="1" spans="1:6">
      <c r="A10" s="9">
        <v>8</v>
      </c>
      <c r="B10" s="10" t="s">
        <v>13</v>
      </c>
      <c r="C10" s="10" t="s">
        <v>16</v>
      </c>
      <c r="D10" s="10" t="str">
        <f>"崔家钧"</f>
        <v>崔家钧</v>
      </c>
      <c r="E10" s="12">
        <v>73.87</v>
      </c>
      <c r="F10" s="10"/>
    </row>
    <row r="11" ht="34" customHeight="1" spans="1:6">
      <c r="A11" s="9">
        <v>9</v>
      </c>
      <c r="B11" s="10" t="s">
        <v>13</v>
      </c>
      <c r="C11" s="10" t="s">
        <v>17</v>
      </c>
      <c r="D11" s="10" t="str">
        <f>"黄余淮"</f>
        <v>黄余淮</v>
      </c>
      <c r="E11" s="12">
        <v>72</v>
      </c>
      <c r="F11" s="10"/>
    </row>
    <row r="12" ht="34" customHeight="1" spans="1:6">
      <c r="A12" s="9">
        <v>10</v>
      </c>
      <c r="B12" s="10" t="s">
        <v>13</v>
      </c>
      <c r="C12" s="10" t="s">
        <v>18</v>
      </c>
      <c r="D12" s="10" t="str">
        <f>"孙宇新"</f>
        <v>孙宇新</v>
      </c>
      <c r="E12" s="12">
        <v>70.33</v>
      </c>
      <c r="F12" s="10"/>
    </row>
    <row r="13" ht="34" customHeight="1" spans="1:6">
      <c r="A13" s="9">
        <v>11</v>
      </c>
      <c r="B13" s="10" t="s">
        <v>13</v>
      </c>
      <c r="C13" s="10" t="s">
        <v>19</v>
      </c>
      <c r="D13" s="10" t="str">
        <f>"高锦娜"</f>
        <v>高锦娜</v>
      </c>
      <c r="E13" s="12">
        <v>68.4</v>
      </c>
      <c r="F13" s="10"/>
    </row>
    <row r="14" ht="34" customHeight="1" spans="1:6">
      <c r="A14" s="9">
        <v>12</v>
      </c>
      <c r="B14" s="10" t="s">
        <v>13</v>
      </c>
      <c r="C14" s="10" t="s">
        <v>20</v>
      </c>
      <c r="D14" s="10" t="str">
        <f>"张范"</f>
        <v>张范</v>
      </c>
      <c r="E14" s="12">
        <v>67.2</v>
      </c>
      <c r="F14" s="10"/>
    </row>
    <row r="15" ht="34" customHeight="1" spans="1:6">
      <c r="A15" s="9">
        <v>13</v>
      </c>
      <c r="B15" s="10" t="s">
        <v>13</v>
      </c>
      <c r="C15" s="10" t="s">
        <v>21</v>
      </c>
      <c r="D15" s="10" t="str">
        <f>"刘康杰"</f>
        <v>刘康杰</v>
      </c>
      <c r="E15" s="12">
        <v>66.8</v>
      </c>
      <c r="F15" s="10"/>
    </row>
    <row r="16" ht="34" customHeight="1" spans="1:6">
      <c r="A16" s="9">
        <v>14</v>
      </c>
      <c r="B16" s="10" t="s">
        <v>13</v>
      </c>
      <c r="C16" s="10" t="s">
        <v>22</v>
      </c>
      <c r="D16" s="10" t="str">
        <f>"陈媛媛"</f>
        <v>陈媛媛</v>
      </c>
      <c r="E16" s="12">
        <v>64.93</v>
      </c>
      <c r="F16" s="10"/>
    </row>
    <row r="17" ht="34" customHeight="1" spans="1:6">
      <c r="A17" s="9">
        <v>15</v>
      </c>
      <c r="B17" s="10" t="s">
        <v>13</v>
      </c>
      <c r="C17" s="10" t="s">
        <v>23</v>
      </c>
      <c r="D17" s="10" t="str">
        <f>"王宁"</f>
        <v>王宁</v>
      </c>
      <c r="E17" s="12">
        <v>61.8</v>
      </c>
      <c r="F17" s="10"/>
    </row>
    <row r="18" ht="34" customHeight="1" spans="1:6">
      <c r="A18" s="9">
        <v>16</v>
      </c>
      <c r="B18" s="10" t="s">
        <v>13</v>
      </c>
      <c r="C18" s="10" t="s">
        <v>24</v>
      </c>
      <c r="D18" s="10" t="str">
        <f>"陈硕"</f>
        <v>陈硕</v>
      </c>
      <c r="E18" s="12">
        <v>60.8</v>
      </c>
      <c r="F18" s="10"/>
    </row>
    <row r="19" ht="34" customHeight="1" spans="1:6">
      <c r="A19" s="9">
        <v>17</v>
      </c>
      <c r="B19" s="10" t="s">
        <v>13</v>
      </c>
      <c r="C19" s="10" t="s">
        <v>25</v>
      </c>
      <c r="D19" s="10" t="str">
        <f>"丁亮亮"</f>
        <v>丁亮亮</v>
      </c>
      <c r="E19" s="12">
        <v>60</v>
      </c>
      <c r="F19" s="10"/>
    </row>
  </sheetData>
  <mergeCells count="1">
    <mergeCell ref="A1:F1"/>
  </mergeCells>
  <conditionalFormatting sqref="C3:C7">
    <cfRule type="duplicateValues" dxfId="0" priority="3"/>
    <cfRule type="duplicateValues" dxfId="0" priority="4"/>
  </conditionalFormatting>
  <conditionalFormatting sqref="C8:C19">
    <cfRule type="duplicateValues" dxfId="0" priority="1"/>
    <cfRule type="duplicateValues" dxfId="0" priority="2"/>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2006-09-16T00:00:00Z</dcterms:created>
  <dcterms:modified xsi:type="dcterms:W3CDTF">2024-03-26T02:34:49Z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943675EB89BD4AEF9537904B2DC198AD_13</vt:lpwstr>
  </property>
</Properties>
</file>