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5" r:id="rId1"/>
  </sheets>
  <definedNames>
    <definedName name="_xlnm._FilterDatabase" localSheetId="0" hidden="1">Sheet1!$A$3:$K$9</definedName>
    <definedName name="_xlnm.Print_Titles" localSheetId="0">Sheet1!$3:$3</definedName>
  </definedNames>
  <calcPr calcId="144525" fullPrecision="0"/>
</workbook>
</file>

<file path=xl/sharedStrings.xml><?xml version="1.0" encoding="utf-8"?>
<sst xmlns="http://schemas.openxmlformats.org/spreadsheetml/2006/main" count="35" uniqueCount="24">
  <si>
    <t>附件：</t>
  </si>
  <si>
    <t xml:space="preserve"> 海口市龙华区2023年事业单位公开招聘第三批拟聘用人员名单（6人）</t>
  </si>
  <si>
    <t>序号</t>
  </si>
  <si>
    <t>姓名</t>
  </si>
  <si>
    <t>准考证号</t>
  </si>
  <si>
    <t>报考岗位</t>
  </si>
  <si>
    <t>性别</t>
  </si>
  <si>
    <t>学历</t>
  </si>
  <si>
    <t>毕业院校</t>
  </si>
  <si>
    <t>专业</t>
  </si>
  <si>
    <t>综合成绩</t>
  </si>
  <si>
    <t>体检结果</t>
  </si>
  <si>
    <t>考察结果</t>
  </si>
  <si>
    <t>海口市龙华区城乡道路规划建设站0106-专业技术岗（本科：工程管理、道路桥梁与渡河工程；研究生：工程管理）</t>
  </si>
  <si>
    <t>合格</t>
  </si>
  <si>
    <t>海口市龙华区龙桥镇卫生院0120-专业技术岗（临床医师）</t>
  </si>
  <si>
    <t>海口市龙华区龙桥镇卫生院0121-专业技术岗（儿科医师）</t>
  </si>
  <si>
    <t>海口市龙华区龙泉镇卫生院0124-专业技术岗（医学影像技师）</t>
  </si>
  <si>
    <t>海口市龙华区龙泉镇卫生院0125-专业技术岗（护师）</t>
  </si>
  <si>
    <t>吴美妹</t>
  </si>
  <si>
    <t>海口市龙华区城西镇社会事务服务中心0202-管理岗（应届毕业生）</t>
  </si>
  <si>
    <t>女</t>
  </si>
  <si>
    <t>河北地质大学</t>
  </si>
  <si>
    <t>宝石及材料工艺学</t>
  </si>
</sst>
</file>

<file path=xl/styles.xml><?xml version="1.0" encoding="utf-8"?>
<styleSheet xmlns="http://schemas.openxmlformats.org/spreadsheetml/2006/main">
  <numFmts count="6">
    <numFmt numFmtId="176" formatCode="0.00_);\(0.00\)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177" formatCode="0_);[Red]\(0\)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9" fillId="23" borderId="0" applyNumberFormat="false" applyBorder="false" applyAlignment="false" applyProtection="false">
      <alignment vertical="center"/>
    </xf>
    <xf numFmtId="0" fontId="8" fillId="22" borderId="0" applyNumberFormat="false" applyBorder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0" fontId="9" fillId="24" borderId="0" applyNumberFormat="false" applyBorder="false" applyAlignment="false" applyProtection="false">
      <alignment vertical="center"/>
    </xf>
    <xf numFmtId="0" fontId="9" fillId="19" borderId="0" applyNumberFormat="false" applyBorder="false" applyAlignment="false" applyProtection="false">
      <alignment vertical="center"/>
    </xf>
    <xf numFmtId="0" fontId="8" fillId="30" borderId="0" applyNumberFormat="false" applyBorder="false" applyAlignment="false" applyProtection="false">
      <alignment vertical="center"/>
    </xf>
    <xf numFmtId="0" fontId="9" fillId="25" borderId="0" applyNumberFormat="false" applyBorder="false" applyAlignment="false" applyProtection="false">
      <alignment vertical="center"/>
    </xf>
    <xf numFmtId="0" fontId="9" fillId="21" borderId="0" applyNumberFormat="false" applyBorder="false" applyAlignment="false" applyProtection="false">
      <alignment vertical="center"/>
    </xf>
    <xf numFmtId="0" fontId="9" fillId="17" borderId="0" applyNumberFormat="false" applyBorder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8" fillId="14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19" fillId="26" borderId="6" applyNumberFormat="false" applyAlignment="false" applyProtection="false">
      <alignment vertical="center"/>
    </xf>
    <xf numFmtId="0" fontId="21" fillId="0" borderId="4" applyNumberFormat="false" applyFill="false" applyAlignment="false" applyProtection="false">
      <alignment vertical="center"/>
    </xf>
    <xf numFmtId="0" fontId="22" fillId="29" borderId="8" applyNumberFormat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20" fillId="27" borderId="7" applyNumberFormat="false" applyAlignment="false" applyProtection="false">
      <alignment vertical="center"/>
    </xf>
    <xf numFmtId="0" fontId="8" fillId="28" borderId="0" applyNumberFormat="false" applyBorder="false" applyAlignment="false" applyProtection="false">
      <alignment vertical="center"/>
    </xf>
    <xf numFmtId="0" fontId="8" fillId="31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5" fillId="0" borderId="9" applyNumberFormat="false" applyFill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25" fillId="27" borderId="8" applyNumberFormat="false" applyAlignment="false" applyProtection="false">
      <alignment vertical="center"/>
    </xf>
    <xf numFmtId="0" fontId="9" fillId="15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9" fillId="32" borderId="0" applyNumberFormat="false" applyBorder="false" applyAlignment="false" applyProtection="false">
      <alignment vertical="center"/>
    </xf>
    <xf numFmtId="0" fontId="0" fillId="13" borderId="5" applyNumberFormat="false" applyFont="false" applyAlignment="false" applyProtection="false">
      <alignment vertical="center"/>
    </xf>
    <xf numFmtId="0" fontId="17" fillId="12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6" fillId="0" borderId="4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4" fillId="0" borderId="3" applyNumberFormat="false" applyFill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0" fontId="9" fillId="9" borderId="0" applyNumberFormat="false" applyBorder="false" applyAlignment="false" applyProtection="false">
      <alignment vertical="center"/>
    </xf>
    <xf numFmtId="0" fontId="13" fillId="0" borderId="2" applyNumberFormat="false" applyFill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12" fillId="7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true" applyAlignment="true">
      <alignment horizontal="center" vertical="center"/>
    </xf>
    <xf numFmtId="0" fontId="2" fillId="0" borderId="0" xfId="0" applyFont="true" applyAlignment="true">
      <alignment horizontal="center" vertical="center"/>
    </xf>
    <xf numFmtId="0" fontId="3" fillId="0" borderId="0" xfId="0" applyFont="true" applyAlignment="true">
      <alignment horizontal="center" vertical="center" wrapText="true"/>
    </xf>
    <xf numFmtId="0" fontId="1" fillId="0" borderId="0" xfId="0" applyFont="true" applyAlignment="true">
      <alignment horizontal="center" vertical="center" wrapText="true"/>
    </xf>
    <xf numFmtId="176" fontId="1" fillId="0" borderId="0" xfId="0" applyNumberFormat="true" applyFont="true" applyAlignment="true">
      <alignment horizontal="center" vertical="center"/>
    </xf>
    <xf numFmtId="0" fontId="4" fillId="0" borderId="0" xfId="0" applyFont="true" applyAlignment="true">
      <alignment vertical="center"/>
    </xf>
    <xf numFmtId="0" fontId="2" fillId="0" borderId="0" xfId="0" applyFont="true" applyAlignment="true">
      <alignment horizontal="center" vertical="center" wrapText="true"/>
    </xf>
    <xf numFmtId="0" fontId="4" fillId="0" borderId="1" xfId="0" applyFont="true" applyBorder="true" applyAlignment="true">
      <alignment horizontal="center" vertical="center" wrapText="true"/>
    </xf>
    <xf numFmtId="0" fontId="5" fillId="0" borderId="1" xfId="0" applyFont="true" applyBorder="true" applyAlignment="true">
      <alignment horizontal="center" vertical="center"/>
    </xf>
    <xf numFmtId="0" fontId="0" fillId="0" borderId="1" xfId="0" applyFill="true" applyBorder="true" applyAlignment="true">
      <alignment horizontal="center" vertical="center" wrapText="true"/>
    </xf>
    <xf numFmtId="177" fontId="6" fillId="0" borderId="1" xfId="0" applyNumberFormat="true" applyFont="true" applyFill="true" applyBorder="true" applyAlignment="true">
      <alignment horizontal="center" vertical="center" wrapText="true"/>
    </xf>
    <xf numFmtId="0" fontId="7" fillId="0" borderId="1" xfId="0" applyNumberFormat="true" applyFont="true" applyFill="true" applyBorder="true" applyAlignment="true">
      <alignment horizontal="center" vertical="center" wrapText="true"/>
    </xf>
    <xf numFmtId="176" fontId="4" fillId="0" borderId="1" xfId="0" applyNumberFormat="true" applyFont="true" applyBorder="true" applyAlignment="true">
      <alignment horizontal="center" vertical="center" wrapText="true"/>
    </xf>
    <xf numFmtId="176" fontId="6" fillId="0" borderId="1" xfId="0" applyNumberFormat="true" applyFont="true" applyFill="true" applyBorder="true" applyAlignment="true">
      <alignment horizontal="center" vertical="center" wrapText="true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"/>
  <sheetViews>
    <sheetView tabSelected="1" workbookViewId="0">
      <selection activeCell="F11" sqref="F11"/>
    </sheetView>
  </sheetViews>
  <sheetFormatPr defaultColWidth="9" defaultRowHeight="45" customHeight="true"/>
  <cols>
    <col min="1" max="1" width="6.25" style="1" customWidth="true"/>
    <col min="2" max="2" width="9.25" style="1" customWidth="true"/>
    <col min="3" max="3" width="15.125" style="1" customWidth="true"/>
    <col min="4" max="4" width="27.125" style="4" customWidth="true"/>
    <col min="5" max="5" width="7.125" style="5" customWidth="true"/>
    <col min="6" max="6" width="8.625" style="5" customWidth="true"/>
    <col min="7" max="7" width="11.5" style="5" customWidth="true"/>
    <col min="8" max="8" width="13" style="5" customWidth="true"/>
    <col min="9" max="9" width="9.375" style="5" customWidth="true"/>
    <col min="10" max="11" width="8.875" style="5" customWidth="true"/>
    <col min="12" max="16382" width="9" style="1"/>
  </cols>
  <sheetData>
    <row r="1" s="1" customFormat="true" ht="24" customHeight="true" spans="1:11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</row>
    <row r="2" s="2" customFormat="true" customHeight="true" spans="1:11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</row>
    <row r="3" s="3" customFormat="true" ht="36" customHeight="true" spans="1:11">
      <c r="A3" s="8" t="s">
        <v>2</v>
      </c>
      <c r="B3" s="8" t="s">
        <v>3</v>
      </c>
      <c r="C3" s="8" t="s">
        <v>4</v>
      </c>
      <c r="D3" s="8" t="s">
        <v>5</v>
      </c>
      <c r="E3" s="13" t="s">
        <v>6</v>
      </c>
      <c r="F3" s="13" t="s">
        <v>7</v>
      </c>
      <c r="G3" s="13" t="s">
        <v>8</v>
      </c>
      <c r="H3" s="13" t="s">
        <v>9</v>
      </c>
      <c r="I3" s="13" t="s">
        <v>10</v>
      </c>
      <c r="J3" s="13" t="s">
        <v>11</v>
      </c>
      <c r="K3" s="8" t="s">
        <v>12</v>
      </c>
    </row>
    <row r="4" s="1" customFormat="true" ht="63" spans="1:11">
      <c r="A4" s="9">
        <v>1</v>
      </c>
      <c r="B4" s="10" t="str">
        <f>"潘露扬"</f>
        <v>潘露扬</v>
      </c>
      <c r="C4" s="11">
        <v>223101421505</v>
      </c>
      <c r="D4" s="12" t="s">
        <v>13</v>
      </c>
      <c r="E4" s="10" t="str">
        <f>"男"</f>
        <v>男</v>
      </c>
      <c r="F4" s="10" t="str">
        <f t="shared" ref="F4:F6" si="0">"本科"</f>
        <v>本科</v>
      </c>
      <c r="G4" s="10" t="str">
        <f>"吉林建筑大学"</f>
        <v>吉林建筑大学</v>
      </c>
      <c r="H4" s="10" t="str">
        <f>"道路桥梁与渡河工程（道路工程）"</f>
        <v>道路桥梁与渡河工程（道路工程）</v>
      </c>
      <c r="I4" s="14">
        <v>66.37</v>
      </c>
      <c r="J4" s="10" t="s">
        <v>14</v>
      </c>
      <c r="K4" s="10" t="s">
        <v>14</v>
      </c>
    </row>
    <row r="5" s="1" customFormat="true" customHeight="true" spans="1:11">
      <c r="A5" s="9">
        <v>2</v>
      </c>
      <c r="B5" s="10" t="str">
        <f>"符丽蓓"</f>
        <v>符丽蓓</v>
      </c>
      <c r="C5" s="11">
        <v>223101438408</v>
      </c>
      <c r="D5" s="12" t="s">
        <v>15</v>
      </c>
      <c r="E5" s="10" t="str">
        <f t="shared" ref="E5:E8" si="1">"女"</f>
        <v>女</v>
      </c>
      <c r="F5" s="10" t="str">
        <f t="shared" si="0"/>
        <v>本科</v>
      </c>
      <c r="G5" s="10" t="str">
        <f t="shared" ref="G5:G7" si="2">"海南医学院"</f>
        <v>海南医学院</v>
      </c>
      <c r="H5" s="10" t="str">
        <f>"临床医学"</f>
        <v>临床医学</v>
      </c>
      <c r="I5" s="14">
        <v>82.2</v>
      </c>
      <c r="J5" s="10" t="s">
        <v>14</v>
      </c>
      <c r="K5" s="10" t="s">
        <v>14</v>
      </c>
    </row>
    <row r="6" s="1" customFormat="true" customHeight="true" spans="1:11">
      <c r="A6" s="9">
        <v>3</v>
      </c>
      <c r="B6" s="10" t="str">
        <f>"赵露婷"</f>
        <v>赵露婷</v>
      </c>
      <c r="C6" s="11">
        <v>223101438511</v>
      </c>
      <c r="D6" s="12" t="s">
        <v>16</v>
      </c>
      <c r="E6" s="10" t="str">
        <f t="shared" si="1"/>
        <v>女</v>
      </c>
      <c r="F6" s="10" t="str">
        <f t="shared" si="0"/>
        <v>本科</v>
      </c>
      <c r="G6" s="10" t="str">
        <f t="shared" si="2"/>
        <v>海南医学院</v>
      </c>
      <c r="H6" s="10" t="str">
        <f>"临床医学"</f>
        <v>临床医学</v>
      </c>
      <c r="I6" s="14">
        <v>73.53</v>
      </c>
      <c r="J6" s="10" t="s">
        <v>14</v>
      </c>
      <c r="K6" s="10" t="s">
        <v>14</v>
      </c>
    </row>
    <row r="7" s="1" customFormat="true" customHeight="true" spans="1:11">
      <c r="A7" s="9">
        <v>4</v>
      </c>
      <c r="B7" s="10" t="str">
        <f>"林菊梅"</f>
        <v>林菊梅</v>
      </c>
      <c r="C7" s="11">
        <v>223101438616</v>
      </c>
      <c r="D7" s="12" t="s">
        <v>17</v>
      </c>
      <c r="E7" s="10" t="str">
        <f t="shared" si="1"/>
        <v>女</v>
      </c>
      <c r="F7" s="10" t="str">
        <f>"大专"</f>
        <v>大专</v>
      </c>
      <c r="G7" s="10" t="str">
        <f t="shared" si="2"/>
        <v>海南医学院</v>
      </c>
      <c r="H7" s="10" t="str">
        <f>"医学影像技术"</f>
        <v>医学影像技术</v>
      </c>
      <c r="I7" s="14">
        <v>66.73</v>
      </c>
      <c r="J7" s="10" t="s">
        <v>14</v>
      </c>
      <c r="K7" s="10" t="s">
        <v>14</v>
      </c>
    </row>
    <row r="8" s="1" customFormat="true" customHeight="true" spans="1:11">
      <c r="A8" s="9">
        <v>5</v>
      </c>
      <c r="B8" s="10" t="str">
        <f>"梅慧芳"</f>
        <v>梅慧芳</v>
      </c>
      <c r="C8" s="11">
        <v>223101438622</v>
      </c>
      <c r="D8" s="12" t="s">
        <v>18</v>
      </c>
      <c r="E8" s="10" t="str">
        <f t="shared" si="1"/>
        <v>女</v>
      </c>
      <c r="F8" s="10" t="str">
        <f>"本科"</f>
        <v>本科</v>
      </c>
      <c r="G8" s="10" t="str">
        <f>"长沙医学院"</f>
        <v>长沙医学院</v>
      </c>
      <c r="H8" s="10" t="str">
        <f>"护理学"</f>
        <v>护理学</v>
      </c>
      <c r="I8" s="14">
        <v>67.93</v>
      </c>
      <c r="J8" s="10" t="s">
        <v>14</v>
      </c>
      <c r="K8" s="10" t="s">
        <v>14</v>
      </c>
    </row>
    <row r="9" s="1" customFormat="true" customHeight="true" spans="1:11">
      <c r="A9" s="9">
        <v>6</v>
      </c>
      <c r="B9" s="10" t="s">
        <v>19</v>
      </c>
      <c r="C9" s="11">
        <v>223101436022</v>
      </c>
      <c r="D9" s="12" t="s">
        <v>20</v>
      </c>
      <c r="E9" s="10" t="s">
        <v>21</v>
      </c>
      <c r="F9" s="10" t="str">
        <f>"本科"</f>
        <v>本科</v>
      </c>
      <c r="G9" s="10" t="s">
        <v>22</v>
      </c>
      <c r="H9" s="10" t="s">
        <v>23</v>
      </c>
      <c r="I9" s="14">
        <v>67.09</v>
      </c>
      <c r="J9" s="10" t="s">
        <v>14</v>
      </c>
      <c r="K9" s="10" t="s">
        <v>14</v>
      </c>
    </row>
  </sheetData>
  <mergeCells count="2">
    <mergeCell ref="A1:K1"/>
    <mergeCell ref="A2:K2"/>
  </mergeCells>
  <pageMargins left="0.554861111111111" right="0.554861111111111" top="1" bottom="0.60625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huawei</cp:lastModifiedBy>
  <dcterms:created xsi:type="dcterms:W3CDTF">2023-11-06T22:31:00Z</dcterms:created>
  <dcterms:modified xsi:type="dcterms:W3CDTF">2024-03-26T17:37:26Z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7E5C272B1720436FB9F8F345BE7CAC8A_13</vt:lpwstr>
  </property>
  <property fmtid="{D5CDD505-2E9C-101B-9397-08002B2CF9AE}" pid="3" name="KSOProductBuildVer">
    <vt:lpwstr>2052-11.8.2.10505</vt:lpwstr>
  </property>
</Properties>
</file>