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507EC72A-70A1-49A1-81AE-22EEC4D63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绩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2" l="1"/>
  <c r="J78" i="2"/>
  <c r="K77" i="2"/>
  <c r="J77" i="2"/>
  <c r="K76" i="2"/>
  <c r="J76" i="2"/>
  <c r="K75" i="2"/>
  <c r="J75" i="2"/>
  <c r="K74" i="2"/>
  <c r="J74" i="2"/>
  <c r="J73" i="2"/>
  <c r="K73" i="2" s="1"/>
  <c r="K72" i="2"/>
  <c r="J72" i="2"/>
  <c r="J71" i="2"/>
  <c r="K71" i="2" s="1"/>
  <c r="K70" i="2"/>
  <c r="J70" i="2"/>
  <c r="K69" i="2"/>
  <c r="J69" i="2"/>
  <c r="K68" i="2"/>
  <c r="J68" i="2"/>
  <c r="J67" i="2"/>
  <c r="K67" i="2" s="1"/>
  <c r="K66" i="2"/>
  <c r="J66" i="2"/>
  <c r="J65" i="2"/>
  <c r="K65" i="2" s="1"/>
  <c r="K64" i="2"/>
  <c r="J64" i="2"/>
  <c r="K63" i="2"/>
  <c r="J63" i="2"/>
  <c r="K62" i="2"/>
  <c r="J62" i="2"/>
  <c r="J61" i="2"/>
  <c r="K61" i="2" s="1"/>
  <c r="K60" i="2"/>
  <c r="J60" i="2"/>
  <c r="J59" i="2"/>
  <c r="K59" i="2" s="1"/>
  <c r="K58" i="2"/>
  <c r="J58" i="2"/>
  <c r="K57" i="2"/>
  <c r="J57" i="2"/>
  <c r="K56" i="2"/>
  <c r="J56" i="2"/>
  <c r="J55" i="2"/>
  <c r="K55" i="2" s="1"/>
  <c r="K54" i="2"/>
  <c r="J54" i="2"/>
  <c r="J53" i="2"/>
  <c r="K53" i="2" s="1"/>
  <c r="K52" i="2"/>
  <c r="J52" i="2"/>
  <c r="K51" i="2"/>
  <c r="J51" i="2"/>
  <c r="K50" i="2"/>
  <c r="J50" i="2"/>
  <c r="J49" i="2"/>
  <c r="K49" i="2" s="1"/>
  <c r="K48" i="2"/>
  <c r="J48" i="2"/>
  <c r="J47" i="2"/>
  <c r="K47" i="2" s="1"/>
  <c r="K46" i="2"/>
  <c r="J46" i="2"/>
  <c r="K45" i="2"/>
  <c r="J45" i="2"/>
  <c r="K44" i="2"/>
  <c r="J44" i="2"/>
  <c r="J43" i="2"/>
  <c r="K43" i="2" s="1"/>
  <c r="K42" i="2"/>
  <c r="J42" i="2"/>
  <c r="J41" i="2"/>
  <c r="K41" i="2" s="1"/>
  <c r="K40" i="2"/>
  <c r="J40" i="2"/>
  <c r="K39" i="2"/>
  <c r="J39" i="2"/>
  <c r="K38" i="2"/>
  <c r="J38" i="2"/>
  <c r="J37" i="2"/>
  <c r="K37" i="2" s="1"/>
  <c r="K36" i="2"/>
  <c r="J36" i="2"/>
  <c r="J35" i="2"/>
  <c r="K35" i="2" s="1"/>
  <c r="K34" i="2"/>
  <c r="J34" i="2"/>
  <c r="K33" i="2"/>
  <c r="J33" i="2"/>
  <c r="K32" i="2"/>
  <c r="J32" i="2"/>
  <c r="J31" i="2"/>
  <c r="K31" i="2" s="1"/>
  <c r="K30" i="2"/>
  <c r="J30" i="2"/>
  <c r="J29" i="2"/>
  <c r="K29" i="2" s="1"/>
  <c r="K28" i="2"/>
  <c r="J28" i="2"/>
  <c r="K27" i="2"/>
  <c r="J27" i="2"/>
  <c r="K26" i="2"/>
  <c r="J26" i="2"/>
  <c r="J25" i="2"/>
  <c r="K25" i="2" s="1"/>
  <c r="K24" i="2"/>
  <c r="J24" i="2"/>
  <c r="J23" i="2"/>
  <c r="K23" i="2" s="1"/>
  <c r="K22" i="2"/>
  <c r="J22" i="2"/>
  <c r="K21" i="2"/>
  <c r="J21" i="2"/>
  <c r="K20" i="2"/>
  <c r="J20" i="2"/>
  <c r="J19" i="2"/>
  <c r="K19" i="2" s="1"/>
  <c r="K18" i="2"/>
  <c r="J18" i="2"/>
  <c r="J17" i="2"/>
  <c r="K17" i="2" s="1"/>
  <c r="K16" i="2"/>
  <c r="J16" i="2"/>
  <c r="K15" i="2"/>
  <c r="J15" i="2"/>
  <c r="K14" i="2"/>
  <c r="J14" i="2"/>
  <c r="J13" i="2"/>
  <c r="K13" i="2" s="1"/>
  <c r="K12" i="2"/>
  <c r="J12" i="2"/>
  <c r="J11" i="2"/>
  <c r="K11" i="2" s="1"/>
  <c r="K10" i="2"/>
  <c r="J10" i="2"/>
  <c r="K9" i="2"/>
  <c r="J9" i="2"/>
  <c r="K8" i="2"/>
  <c r="J8" i="2"/>
  <c r="J7" i="2"/>
  <c r="K7" i="2" s="1"/>
  <c r="K6" i="2"/>
  <c r="J6" i="2"/>
  <c r="J5" i="2"/>
  <c r="K5" i="2" s="1"/>
  <c r="K4" i="2"/>
  <c r="J4" i="2"/>
  <c r="K80" i="2"/>
  <c r="J80" i="2"/>
  <c r="K79" i="2"/>
  <c r="J79" i="2"/>
  <c r="J3" i="2"/>
  <c r="K3" i="2" s="1"/>
  <c r="K2" i="2"/>
  <c r="J2" i="2"/>
</calcChain>
</file>

<file path=xl/sharedStrings.xml><?xml version="1.0" encoding="utf-8"?>
<sst xmlns="http://schemas.openxmlformats.org/spreadsheetml/2006/main" count="339" uniqueCount="228">
  <si>
    <t>方向</t>
  </si>
  <si>
    <t>专业类型</t>
  </si>
  <si>
    <t>序号</t>
  </si>
  <si>
    <t>姓名</t>
  </si>
  <si>
    <t>考生编号</t>
  </si>
  <si>
    <t>初试总分</t>
  </si>
  <si>
    <t>实践考核</t>
  </si>
  <si>
    <t>理论笔试</t>
  </si>
  <si>
    <t>面试</t>
  </si>
  <si>
    <t>复试总分</t>
  </si>
  <si>
    <t>加权得分</t>
  </si>
  <si>
    <t>备注</t>
  </si>
  <si>
    <t>录取情况</t>
  </si>
  <si>
    <t>儿牙</t>
  </si>
  <si>
    <t>专硕</t>
  </si>
  <si>
    <t>王烽懿</t>
  </si>
  <si>
    <t>101834217600516</t>
  </si>
  <si>
    <t>348</t>
  </si>
  <si>
    <t>拟录取</t>
  </si>
  <si>
    <t>王普观</t>
  </si>
  <si>
    <t>101834217600534</t>
  </si>
  <si>
    <t>344</t>
  </si>
  <si>
    <t>二院</t>
  </si>
  <si>
    <t>宋艾倬</t>
  </si>
  <si>
    <t>101834217600527</t>
  </si>
  <si>
    <t>350</t>
  </si>
  <si>
    <t>刘倬含</t>
  </si>
  <si>
    <t>101834217600546</t>
  </si>
  <si>
    <t>338</t>
  </si>
  <si>
    <t>病理</t>
  </si>
  <si>
    <t>学硕</t>
  </si>
  <si>
    <t>赵艳柔</t>
  </si>
  <si>
    <t>101834217619362</t>
  </si>
  <si>
    <t>327</t>
  </si>
  <si>
    <t>黄达</t>
  </si>
  <si>
    <t>101834217600539</t>
  </si>
  <si>
    <t>368</t>
  </si>
  <si>
    <t>金荣豪</t>
  </si>
  <si>
    <t>101834217615510</t>
  </si>
  <si>
    <t>355</t>
  </si>
  <si>
    <t>程雪</t>
  </si>
  <si>
    <t>101834217611820</t>
  </si>
  <si>
    <t>347</t>
  </si>
  <si>
    <t>林堃谕</t>
  </si>
  <si>
    <t>101834217620786</t>
  </si>
  <si>
    <t>杜欣</t>
  </si>
  <si>
    <t>101834217618623</t>
  </si>
  <si>
    <t>369</t>
  </si>
  <si>
    <t>李皓昕</t>
  </si>
  <si>
    <t>101834217618391</t>
  </si>
  <si>
    <t>354</t>
  </si>
  <si>
    <t>吴牵芊</t>
  </si>
  <si>
    <t>101834217614330</t>
  </si>
  <si>
    <t>349</t>
  </si>
  <si>
    <t>口外</t>
  </si>
  <si>
    <t>段新亮</t>
  </si>
  <si>
    <t>101834217616003</t>
  </si>
  <si>
    <t>346</t>
  </si>
  <si>
    <t>秦一文</t>
  </si>
  <si>
    <t>101834217605595</t>
  </si>
  <si>
    <t>378</t>
  </si>
  <si>
    <t>吴鸣杰</t>
  </si>
  <si>
    <t>101834217615458</t>
  </si>
  <si>
    <t>371</t>
  </si>
  <si>
    <t>杭欣悦</t>
  </si>
  <si>
    <t>101834217615511</t>
  </si>
  <si>
    <t>黄莘越</t>
  </si>
  <si>
    <t>101834217611972</t>
  </si>
  <si>
    <t>340</t>
  </si>
  <si>
    <t>范琳琳</t>
  </si>
  <si>
    <t>101834217611368</t>
  </si>
  <si>
    <t>徐新哲</t>
  </si>
  <si>
    <t>101834217606789</t>
  </si>
  <si>
    <t>张艺潇</t>
  </si>
  <si>
    <t>101834217613788</t>
  </si>
  <si>
    <t>361</t>
  </si>
  <si>
    <t>张峻恺</t>
  </si>
  <si>
    <t>101834217606160</t>
  </si>
  <si>
    <t>张宏伟</t>
  </si>
  <si>
    <t>101834217611511</t>
  </si>
  <si>
    <t>356</t>
  </si>
  <si>
    <t>邹家骏</t>
  </si>
  <si>
    <t>101834217622440</t>
  </si>
  <si>
    <t>360</t>
  </si>
  <si>
    <t>宋旭冬</t>
  </si>
  <si>
    <t>101834217609359</t>
  </si>
  <si>
    <t>362</t>
  </si>
  <si>
    <t>于冀蒙</t>
  </si>
  <si>
    <t>101834217608593</t>
  </si>
  <si>
    <t>董文斌</t>
  </si>
  <si>
    <t>101834217606798</t>
  </si>
  <si>
    <t>生物</t>
  </si>
  <si>
    <t>刘仪</t>
  </si>
  <si>
    <t>101834217612809</t>
  </si>
  <si>
    <t>胡莹莹</t>
  </si>
  <si>
    <t>101834217616524</t>
  </si>
  <si>
    <t>357</t>
  </si>
  <si>
    <t>修复</t>
  </si>
  <si>
    <t>孙巾淼</t>
  </si>
  <si>
    <t>101834217609734</t>
  </si>
  <si>
    <t>330</t>
  </si>
  <si>
    <t>武骞昱</t>
  </si>
  <si>
    <t>101834217622082</t>
  </si>
  <si>
    <t>416</t>
  </si>
  <si>
    <t>冯宏明秀</t>
  </si>
  <si>
    <t>101834217606792</t>
  </si>
  <si>
    <t>397</t>
  </si>
  <si>
    <t>郑龙吉</t>
  </si>
  <si>
    <t>101834217600526</t>
  </si>
  <si>
    <t>375</t>
  </si>
  <si>
    <t>庄元</t>
  </si>
  <si>
    <t>101834217606803</t>
  </si>
  <si>
    <t>刘博文</t>
  </si>
  <si>
    <t>101834217625208</t>
  </si>
  <si>
    <t>389</t>
  </si>
  <si>
    <t>刘俊广</t>
  </si>
  <si>
    <t>101834217606791</t>
  </si>
  <si>
    <t>363</t>
  </si>
  <si>
    <t>刘佳</t>
  </si>
  <si>
    <t>101834217616825</t>
  </si>
  <si>
    <t>376</t>
  </si>
  <si>
    <t>谭明宇</t>
  </si>
  <si>
    <t>101834217612375</t>
  </si>
  <si>
    <t>373</t>
  </si>
  <si>
    <t>刘鹏远</t>
  </si>
  <si>
    <t>101834217625211</t>
  </si>
  <si>
    <t>367</t>
  </si>
  <si>
    <t>练俊杰</t>
  </si>
  <si>
    <t>101834217623653</t>
  </si>
  <si>
    <t>米玛</t>
  </si>
  <si>
    <t>101834217624626</t>
  </si>
  <si>
    <t>305</t>
  </si>
  <si>
    <t>少民计划</t>
  </si>
  <si>
    <t>预防</t>
  </si>
  <si>
    <t>邹良珩</t>
  </si>
  <si>
    <t>101834217614331</t>
  </si>
  <si>
    <t>351</t>
  </si>
  <si>
    <t>杨威</t>
  </si>
  <si>
    <t>101834217611882</t>
  </si>
  <si>
    <t>342</t>
  </si>
  <si>
    <t>正畸</t>
  </si>
  <si>
    <t>王浩然</t>
  </si>
  <si>
    <t>101834217618621</t>
  </si>
  <si>
    <t>339</t>
  </si>
  <si>
    <t>冯子芮</t>
  </si>
  <si>
    <t>101834217600524</t>
  </si>
  <si>
    <t>379</t>
  </si>
  <si>
    <t>杨雪</t>
  </si>
  <si>
    <t>101834217619100</t>
  </si>
  <si>
    <t>吴雨颀</t>
  </si>
  <si>
    <t>101834217608703</t>
  </si>
  <si>
    <t>张馨元</t>
  </si>
  <si>
    <t>101834217600528</t>
  </si>
  <si>
    <t>370</t>
  </si>
  <si>
    <t>冯馨平</t>
  </si>
  <si>
    <t>101834217605594</t>
  </si>
  <si>
    <t>韦紫婷</t>
  </si>
  <si>
    <t>101834217616391</t>
  </si>
  <si>
    <t>336</t>
  </si>
  <si>
    <t>种植</t>
  </si>
  <si>
    <t>丁旭</t>
  </si>
  <si>
    <t>101834217618390</t>
  </si>
  <si>
    <t>陈文婷</t>
  </si>
  <si>
    <t>101834217618387</t>
  </si>
  <si>
    <t>吴俣凝</t>
  </si>
  <si>
    <t>101834217616370</t>
  </si>
  <si>
    <t>曲镜竹</t>
  </si>
  <si>
    <t>101834217600552</t>
  </si>
  <si>
    <t>肖博莹</t>
  </si>
  <si>
    <t>101834217620784</t>
  </si>
  <si>
    <t>374</t>
  </si>
  <si>
    <t>王稚博</t>
  </si>
  <si>
    <t>101834217605278</t>
  </si>
  <si>
    <t>343</t>
  </si>
  <si>
    <t>赫天鸣</t>
  </si>
  <si>
    <t>101834217606790</t>
  </si>
  <si>
    <t>何涤新</t>
  </si>
  <si>
    <t>101834217620785</t>
  </si>
  <si>
    <t>358</t>
  </si>
  <si>
    <t>王佳琳</t>
  </si>
  <si>
    <t>101834217606795</t>
  </si>
  <si>
    <t>353</t>
  </si>
  <si>
    <t>方荣楷轩</t>
  </si>
  <si>
    <t>101834217609736</t>
  </si>
  <si>
    <t>陈婉秋</t>
  </si>
  <si>
    <t>101834217605279</t>
  </si>
  <si>
    <t>三院</t>
  </si>
  <si>
    <t>艾怡岑</t>
  </si>
  <si>
    <t>101834217606786</t>
  </si>
  <si>
    <t>陆孙阳</t>
  </si>
  <si>
    <t>101834217607434</t>
  </si>
  <si>
    <t>刘勃序</t>
  </si>
  <si>
    <t>101834217605276</t>
  </si>
  <si>
    <t>林德桐</t>
  </si>
  <si>
    <t>101834217600523</t>
  </si>
  <si>
    <t>牙体</t>
  </si>
  <si>
    <t>付瑶</t>
  </si>
  <si>
    <t>101834217612810</t>
  </si>
  <si>
    <t>王佳一</t>
  </si>
  <si>
    <t>101834217612378</t>
  </si>
  <si>
    <t>杨淼</t>
  </si>
  <si>
    <t>101834217600518</t>
  </si>
  <si>
    <t>韩彤</t>
  </si>
  <si>
    <t>101834217611696</t>
  </si>
  <si>
    <t>贾泽</t>
  </si>
  <si>
    <t>101834217606161</t>
  </si>
  <si>
    <t>张一涵</t>
  </si>
  <si>
    <t>101834217611880</t>
  </si>
  <si>
    <t>孙璐瑶</t>
  </si>
  <si>
    <t>101834217617431</t>
  </si>
  <si>
    <t>周秀丽</t>
  </si>
  <si>
    <t>101834217614332</t>
  </si>
  <si>
    <t>温静</t>
  </si>
  <si>
    <t>101834217616990</t>
  </si>
  <si>
    <t>訾慧玲</t>
  </si>
  <si>
    <t>101834217600542</t>
  </si>
  <si>
    <t>牙周</t>
  </si>
  <si>
    <t>车贞贞</t>
  </si>
  <si>
    <t>101834217618080</t>
  </si>
  <si>
    <t>桓宇</t>
  </si>
  <si>
    <t>101834217613375</t>
  </si>
  <si>
    <t>石岳</t>
  </si>
  <si>
    <t>101834217612376</t>
  </si>
  <si>
    <t>卢瑾</t>
  </si>
  <si>
    <t>101834217606799</t>
  </si>
  <si>
    <t>钟艺</t>
  </si>
  <si>
    <t>101834217616708</t>
  </si>
  <si>
    <t>拟录取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</si>
</sst>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333333"/>
      <name val="微软雅黑"/>
      <family val="2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</cellXfs>
  <cellStyles count="3">
    <cellStyle name="Normal" xfId="2" xr:uid="{00000000-0005-0000-0000-000032000000}"/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workbookViewId="0">
      <selection activeCell="M80" sqref="M80"/>
    </sheetView>
  </sheetViews>
  <sheetFormatPr defaultColWidth="9" defaultRowHeight="13.5" x14ac:dyDescent="0.15"/>
  <cols>
    <col min="1" max="1" width="5.625" style="23" customWidth="1"/>
    <col min="2" max="2" width="8.875" style="22" customWidth="1"/>
    <col min="3" max="3" width="5.125" style="2" customWidth="1"/>
    <col min="4" max="4" width="9.375" style="22" customWidth="1"/>
    <col min="5" max="5" width="17.125" style="2" customWidth="1"/>
    <col min="6" max="6" width="8.875" style="22" customWidth="1"/>
    <col min="7" max="8" width="8.875" style="2" customWidth="1"/>
    <col min="9" max="9" width="7.375" style="2" customWidth="1"/>
    <col min="10" max="10" width="8.875" style="2" customWidth="1"/>
    <col min="11" max="11" width="11.75" style="2" customWidth="1"/>
    <col min="12" max="12" width="9.375" style="2" customWidth="1"/>
    <col min="13" max="13" width="8.875" style="2" customWidth="1"/>
    <col min="14" max="16384" width="9" style="22"/>
  </cols>
  <sheetData>
    <row r="1" spans="1:13" ht="30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s="1" customFormat="1" ht="14.25" x14ac:dyDescent="0.15">
      <c r="A2" s="12" t="s">
        <v>13</v>
      </c>
      <c r="B2" s="17" t="s">
        <v>14</v>
      </c>
      <c r="C2" s="7">
        <v>1</v>
      </c>
      <c r="D2" s="5" t="s">
        <v>15</v>
      </c>
      <c r="E2" s="4" t="s">
        <v>16</v>
      </c>
      <c r="F2" s="5" t="s">
        <v>17</v>
      </c>
      <c r="G2" s="7">
        <v>86</v>
      </c>
      <c r="H2" s="7">
        <v>71</v>
      </c>
      <c r="I2" s="7">
        <v>94.4</v>
      </c>
      <c r="J2" s="7">
        <f>(G2+H2+I2)</f>
        <v>251.4</v>
      </c>
      <c r="K2" s="6">
        <f>((F2/5)*0.6)+((J2/3)*0.4)</f>
        <v>75.28</v>
      </c>
      <c r="L2" s="7"/>
      <c r="M2" s="7" t="s">
        <v>18</v>
      </c>
    </row>
    <row r="3" spans="1:13" s="1" customFormat="1" ht="14.25" x14ac:dyDescent="0.15">
      <c r="A3" s="12"/>
      <c r="B3" s="17"/>
      <c r="C3" s="7">
        <v>2</v>
      </c>
      <c r="D3" s="5" t="s">
        <v>19</v>
      </c>
      <c r="E3" s="4" t="s">
        <v>20</v>
      </c>
      <c r="F3" s="5" t="s">
        <v>21</v>
      </c>
      <c r="G3" s="7">
        <v>86</v>
      </c>
      <c r="H3" s="7">
        <v>83</v>
      </c>
      <c r="I3" s="7">
        <v>82.8</v>
      </c>
      <c r="J3" s="7">
        <f t="shared" ref="J3:J13" si="0">(G3+H3+I3)</f>
        <v>251.8</v>
      </c>
      <c r="K3" s="6">
        <f t="shared" ref="K3:K13" si="1">((F3/5)*0.6)+((J3/3)*0.4)</f>
        <v>74.853333333333325</v>
      </c>
      <c r="L3" s="7"/>
      <c r="M3" s="7"/>
    </row>
    <row r="4" spans="1:13" s="1" customFormat="1" ht="14.25" x14ac:dyDescent="0.15">
      <c r="A4" s="12" t="s">
        <v>29</v>
      </c>
      <c r="B4" s="5" t="s">
        <v>30</v>
      </c>
      <c r="C4" s="7">
        <v>1</v>
      </c>
      <c r="D4" s="5" t="s">
        <v>31</v>
      </c>
      <c r="E4" s="4" t="s">
        <v>32</v>
      </c>
      <c r="F4" s="5" t="s">
        <v>33</v>
      </c>
      <c r="G4" s="7"/>
      <c r="H4" s="7">
        <v>81</v>
      </c>
      <c r="I4" s="7">
        <v>121.29</v>
      </c>
      <c r="J4" s="7">
        <f t="shared" si="0"/>
        <v>202.29000000000002</v>
      </c>
      <c r="K4" s="6">
        <f t="shared" si="1"/>
        <v>66.212000000000003</v>
      </c>
      <c r="L4" s="7"/>
      <c r="M4" s="7" t="s">
        <v>227</v>
      </c>
    </row>
    <row r="5" spans="1:13" s="1" customFormat="1" ht="14.25" x14ac:dyDescent="0.15">
      <c r="A5" s="12"/>
      <c r="B5" s="17" t="s">
        <v>14</v>
      </c>
      <c r="C5" s="7">
        <v>1</v>
      </c>
      <c r="D5" s="5" t="s">
        <v>34</v>
      </c>
      <c r="E5" s="4" t="s">
        <v>35</v>
      </c>
      <c r="F5" s="5" t="s">
        <v>36</v>
      </c>
      <c r="G5" s="7">
        <v>84</v>
      </c>
      <c r="H5" s="7">
        <v>78</v>
      </c>
      <c r="I5" s="7">
        <v>86.57</v>
      </c>
      <c r="J5" s="7">
        <f t="shared" ref="J5:J11" si="2">(G5+H5+I5)</f>
        <v>248.57</v>
      </c>
      <c r="K5" s="6">
        <f t="shared" ref="K5:K11" si="3">((F5/5)*0.6)+((J5/3)*0.4)</f>
        <v>77.302666666666667</v>
      </c>
      <c r="L5" s="7"/>
      <c r="M5" s="7" t="s">
        <v>18</v>
      </c>
    </row>
    <row r="6" spans="1:13" s="1" customFormat="1" ht="14.25" x14ac:dyDescent="0.15">
      <c r="A6" s="12"/>
      <c r="B6" s="17"/>
      <c r="C6" s="7">
        <v>2</v>
      </c>
      <c r="D6" s="5" t="s">
        <v>37</v>
      </c>
      <c r="E6" s="4" t="s">
        <v>38</v>
      </c>
      <c r="F6" s="5" t="s">
        <v>39</v>
      </c>
      <c r="G6" s="7">
        <v>76</v>
      </c>
      <c r="H6" s="7">
        <v>83</v>
      </c>
      <c r="I6" s="7">
        <v>83.43</v>
      </c>
      <c r="J6" s="7">
        <f t="shared" si="2"/>
        <v>242.43</v>
      </c>
      <c r="K6" s="6">
        <f t="shared" si="3"/>
        <v>74.924000000000007</v>
      </c>
      <c r="L6" s="7"/>
      <c r="M6" s="7" t="s">
        <v>18</v>
      </c>
    </row>
    <row r="7" spans="1:13" s="1" customFormat="1" ht="14.25" x14ac:dyDescent="0.15">
      <c r="A7" s="12"/>
      <c r="B7" s="17"/>
      <c r="C7" s="7">
        <v>3</v>
      </c>
      <c r="D7" s="5" t="s">
        <v>40</v>
      </c>
      <c r="E7" s="4" t="s">
        <v>41</v>
      </c>
      <c r="F7" s="5" t="s">
        <v>42</v>
      </c>
      <c r="G7" s="7">
        <v>76</v>
      </c>
      <c r="H7" s="7">
        <v>80</v>
      </c>
      <c r="I7" s="7">
        <v>88</v>
      </c>
      <c r="J7" s="7">
        <f t="shared" si="2"/>
        <v>244</v>
      </c>
      <c r="K7" s="6">
        <f t="shared" si="3"/>
        <v>74.173333333333332</v>
      </c>
      <c r="L7" s="7"/>
      <c r="M7" s="7" t="s">
        <v>18</v>
      </c>
    </row>
    <row r="8" spans="1:13" s="1" customFormat="1" ht="14.25" x14ac:dyDescent="0.15">
      <c r="A8" s="12"/>
      <c r="B8" s="17"/>
      <c r="C8" s="7">
        <v>4</v>
      </c>
      <c r="D8" s="5" t="s">
        <v>43</v>
      </c>
      <c r="E8" s="4" t="s">
        <v>44</v>
      </c>
      <c r="F8" s="5" t="s">
        <v>28</v>
      </c>
      <c r="G8" s="7">
        <v>76</v>
      </c>
      <c r="H8" s="7">
        <v>72</v>
      </c>
      <c r="I8" s="7">
        <v>99.43</v>
      </c>
      <c r="J8" s="7">
        <f t="shared" si="2"/>
        <v>247.43</v>
      </c>
      <c r="K8" s="6">
        <f t="shared" si="3"/>
        <v>73.550666666666672</v>
      </c>
      <c r="L8" s="7"/>
      <c r="M8" s="7" t="s">
        <v>18</v>
      </c>
    </row>
    <row r="9" spans="1:13" s="1" customFormat="1" ht="14.25" x14ac:dyDescent="0.15">
      <c r="A9" s="12"/>
      <c r="B9" s="17"/>
      <c r="C9" s="7">
        <v>5</v>
      </c>
      <c r="D9" s="5" t="s">
        <v>45</v>
      </c>
      <c r="E9" s="4" t="s">
        <v>46</v>
      </c>
      <c r="F9" s="5" t="s">
        <v>47</v>
      </c>
      <c r="G9" s="7">
        <v>75</v>
      </c>
      <c r="H9" s="7">
        <v>84</v>
      </c>
      <c r="I9" s="7">
        <v>60</v>
      </c>
      <c r="J9" s="7">
        <f t="shared" si="2"/>
        <v>219</v>
      </c>
      <c r="K9" s="6">
        <f t="shared" si="3"/>
        <v>73.47999999999999</v>
      </c>
      <c r="L9" s="7"/>
      <c r="M9" s="8"/>
    </row>
    <row r="10" spans="1:13" s="1" customFormat="1" ht="14.25" x14ac:dyDescent="0.15">
      <c r="A10" s="12"/>
      <c r="B10" s="17"/>
      <c r="C10" s="7">
        <v>6</v>
      </c>
      <c r="D10" s="5" t="s">
        <v>48</v>
      </c>
      <c r="E10" s="4" t="s">
        <v>49</v>
      </c>
      <c r="F10" s="5" t="s">
        <v>50</v>
      </c>
      <c r="G10" s="7">
        <v>75</v>
      </c>
      <c r="H10" s="7">
        <v>88</v>
      </c>
      <c r="I10" s="7">
        <v>64.430000000000007</v>
      </c>
      <c r="J10" s="7">
        <f t="shared" si="2"/>
        <v>227.43</v>
      </c>
      <c r="K10" s="6">
        <f t="shared" si="3"/>
        <v>72.804000000000002</v>
      </c>
      <c r="L10" s="7"/>
      <c r="M10" s="7"/>
    </row>
    <row r="11" spans="1:13" s="1" customFormat="1" ht="14.25" x14ac:dyDescent="0.15">
      <c r="A11" s="12"/>
      <c r="B11" s="17"/>
      <c r="C11" s="7">
        <v>7</v>
      </c>
      <c r="D11" s="5" t="s">
        <v>51</v>
      </c>
      <c r="E11" s="4" t="s">
        <v>52</v>
      </c>
      <c r="F11" s="5" t="s">
        <v>53</v>
      </c>
      <c r="G11" s="7">
        <v>75</v>
      </c>
      <c r="H11" s="7">
        <v>80</v>
      </c>
      <c r="I11" s="7">
        <v>64.86</v>
      </c>
      <c r="J11" s="7">
        <f t="shared" si="2"/>
        <v>219.86</v>
      </c>
      <c r="K11" s="6">
        <f t="shared" si="3"/>
        <v>71.194666666666663</v>
      </c>
      <c r="L11" s="7"/>
      <c r="M11" s="7"/>
    </row>
    <row r="12" spans="1:13" s="1" customFormat="1" ht="14.25" x14ac:dyDescent="0.15">
      <c r="A12" s="13" t="s">
        <v>54</v>
      </c>
      <c r="B12" s="5" t="s">
        <v>30</v>
      </c>
      <c r="C12" s="7">
        <v>1</v>
      </c>
      <c r="D12" s="5" t="s">
        <v>55</v>
      </c>
      <c r="E12" s="4" t="s">
        <v>56</v>
      </c>
      <c r="F12" s="5" t="s">
        <v>57</v>
      </c>
      <c r="G12" s="7"/>
      <c r="H12" s="7">
        <v>75</v>
      </c>
      <c r="I12" s="7">
        <v>185.01</v>
      </c>
      <c r="J12" s="7">
        <f t="shared" si="0"/>
        <v>260.01</v>
      </c>
      <c r="K12" s="6">
        <f t="shared" si="1"/>
        <v>76.188000000000002</v>
      </c>
      <c r="L12" s="7"/>
      <c r="M12" s="7" t="s">
        <v>18</v>
      </c>
    </row>
    <row r="13" spans="1:13" s="1" customFormat="1" ht="14.25" x14ac:dyDescent="0.15">
      <c r="A13" s="14"/>
      <c r="B13" s="18" t="s">
        <v>14</v>
      </c>
      <c r="C13" s="7">
        <v>1</v>
      </c>
      <c r="D13" s="5" t="s">
        <v>58</v>
      </c>
      <c r="E13" s="4" t="s">
        <v>59</v>
      </c>
      <c r="F13" s="5" t="s">
        <v>60</v>
      </c>
      <c r="G13" s="7">
        <v>79</v>
      </c>
      <c r="H13" s="7">
        <v>89</v>
      </c>
      <c r="I13" s="7">
        <v>92.63</v>
      </c>
      <c r="J13" s="7">
        <f t="shared" si="0"/>
        <v>260.63</v>
      </c>
      <c r="K13" s="6">
        <f t="shared" si="1"/>
        <v>80.11066666666666</v>
      </c>
      <c r="L13" s="7"/>
      <c r="M13" s="7" t="s">
        <v>18</v>
      </c>
    </row>
    <row r="14" spans="1:13" s="1" customFormat="1" ht="14.25" x14ac:dyDescent="0.15">
      <c r="A14" s="14"/>
      <c r="B14" s="19"/>
      <c r="C14" s="7">
        <v>2</v>
      </c>
      <c r="D14" s="5" t="s">
        <v>61</v>
      </c>
      <c r="E14" s="4" t="s">
        <v>62</v>
      </c>
      <c r="F14" s="5" t="s">
        <v>63</v>
      </c>
      <c r="G14" s="7">
        <v>81</v>
      </c>
      <c r="H14" s="7">
        <v>85</v>
      </c>
      <c r="I14" s="7">
        <v>87.75</v>
      </c>
      <c r="J14" s="7">
        <f t="shared" ref="J14:J38" si="4">(G14+H14+I14)</f>
        <v>253.75</v>
      </c>
      <c r="K14" s="6">
        <f t="shared" ref="K14:K44" si="5">((F14/5)*0.6)+((J14/3)*0.4)</f>
        <v>78.353333333333339</v>
      </c>
      <c r="L14" s="7"/>
      <c r="M14" s="7" t="s">
        <v>18</v>
      </c>
    </row>
    <row r="15" spans="1:13" s="1" customFormat="1" ht="14.25" x14ac:dyDescent="0.15">
      <c r="A15" s="14"/>
      <c r="B15" s="19"/>
      <c r="C15" s="7">
        <v>3</v>
      </c>
      <c r="D15" s="5" t="s">
        <v>64</v>
      </c>
      <c r="E15" s="4" t="s">
        <v>65</v>
      </c>
      <c r="F15" s="5" t="s">
        <v>47</v>
      </c>
      <c r="G15" s="7">
        <v>74</v>
      </c>
      <c r="H15" s="7">
        <v>89</v>
      </c>
      <c r="I15" s="7">
        <v>89.63</v>
      </c>
      <c r="J15" s="7">
        <f t="shared" si="4"/>
        <v>252.63</v>
      </c>
      <c r="K15" s="6">
        <f t="shared" si="5"/>
        <v>77.963999999999999</v>
      </c>
      <c r="L15" s="7"/>
      <c r="M15" s="7" t="s">
        <v>18</v>
      </c>
    </row>
    <row r="16" spans="1:13" s="1" customFormat="1" ht="14.25" x14ac:dyDescent="0.15">
      <c r="A16" s="14"/>
      <c r="B16" s="19"/>
      <c r="C16" s="7">
        <v>4</v>
      </c>
      <c r="D16" s="5" t="s">
        <v>66</v>
      </c>
      <c r="E16" s="4" t="s">
        <v>67</v>
      </c>
      <c r="F16" s="5" t="s">
        <v>68</v>
      </c>
      <c r="G16" s="7">
        <v>88</v>
      </c>
      <c r="H16" s="7">
        <v>88</v>
      </c>
      <c r="I16" s="7">
        <v>96.38</v>
      </c>
      <c r="J16" s="7">
        <f t="shared" si="4"/>
        <v>272.38</v>
      </c>
      <c r="K16" s="6">
        <f t="shared" si="5"/>
        <v>77.117333333333335</v>
      </c>
      <c r="L16" s="7"/>
      <c r="M16" s="7" t="s">
        <v>18</v>
      </c>
    </row>
    <row r="17" spans="1:13" s="1" customFormat="1" ht="14.25" x14ac:dyDescent="0.15">
      <c r="A17" s="14"/>
      <c r="B17" s="19"/>
      <c r="C17" s="7">
        <v>5</v>
      </c>
      <c r="D17" s="5" t="s">
        <v>69</v>
      </c>
      <c r="E17" s="4" t="s">
        <v>70</v>
      </c>
      <c r="F17" s="5" t="s">
        <v>21</v>
      </c>
      <c r="G17" s="7">
        <v>85</v>
      </c>
      <c r="H17" s="7">
        <v>88</v>
      </c>
      <c r="I17" s="7">
        <v>94.63</v>
      </c>
      <c r="J17" s="7">
        <f t="shared" si="4"/>
        <v>267.63</v>
      </c>
      <c r="K17" s="6">
        <f t="shared" si="5"/>
        <v>76.963999999999999</v>
      </c>
      <c r="L17" s="7"/>
      <c r="M17" s="7" t="s">
        <v>18</v>
      </c>
    </row>
    <row r="18" spans="1:13" s="1" customFormat="1" ht="14.25" x14ac:dyDescent="0.15">
      <c r="A18" s="14"/>
      <c r="B18" s="19"/>
      <c r="C18" s="7">
        <v>6</v>
      </c>
      <c r="D18" s="5" t="s">
        <v>71</v>
      </c>
      <c r="E18" s="4" t="s">
        <v>72</v>
      </c>
      <c r="F18" s="5" t="s">
        <v>60</v>
      </c>
      <c r="G18" s="7">
        <v>78</v>
      </c>
      <c r="H18" s="7">
        <v>62</v>
      </c>
      <c r="I18" s="7">
        <v>91.13</v>
      </c>
      <c r="J18" s="7">
        <f t="shared" si="4"/>
        <v>231.13</v>
      </c>
      <c r="K18" s="6">
        <f t="shared" si="5"/>
        <v>76.177333333333337</v>
      </c>
      <c r="L18" s="7"/>
      <c r="M18" s="7" t="s">
        <v>18</v>
      </c>
    </row>
    <row r="19" spans="1:13" s="1" customFormat="1" ht="14.25" x14ac:dyDescent="0.15">
      <c r="A19" s="14"/>
      <c r="B19" s="19"/>
      <c r="C19" s="7">
        <v>7</v>
      </c>
      <c r="D19" s="5" t="s">
        <v>73</v>
      </c>
      <c r="E19" s="4" t="s">
        <v>74</v>
      </c>
      <c r="F19" s="5" t="s">
        <v>75</v>
      </c>
      <c r="G19" s="7">
        <v>69</v>
      </c>
      <c r="H19" s="7">
        <v>73</v>
      </c>
      <c r="I19" s="7">
        <v>91.88</v>
      </c>
      <c r="J19" s="7">
        <f t="shared" si="4"/>
        <v>233.88</v>
      </c>
      <c r="K19" s="6">
        <f t="shared" si="5"/>
        <v>74.503999999999991</v>
      </c>
      <c r="L19" s="7"/>
      <c r="M19" s="7" t="s">
        <v>18</v>
      </c>
    </row>
    <row r="20" spans="1:13" s="1" customFormat="1" ht="14.25" x14ac:dyDescent="0.15">
      <c r="A20" s="14"/>
      <c r="B20" s="19"/>
      <c r="C20" s="7">
        <v>8</v>
      </c>
      <c r="D20" s="5" t="s">
        <v>76</v>
      </c>
      <c r="E20" s="4" t="s">
        <v>77</v>
      </c>
      <c r="F20" s="5" t="s">
        <v>17</v>
      </c>
      <c r="G20" s="7">
        <v>71</v>
      </c>
      <c r="H20" s="7">
        <v>73</v>
      </c>
      <c r="I20" s="7">
        <v>97.75</v>
      </c>
      <c r="J20" s="7">
        <f t="shared" si="4"/>
        <v>241.75</v>
      </c>
      <c r="K20" s="6">
        <f t="shared" si="5"/>
        <v>73.993333333333339</v>
      </c>
      <c r="L20" s="7"/>
      <c r="M20" s="7"/>
    </row>
    <row r="21" spans="1:13" s="1" customFormat="1" ht="14.25" x14ac:dyDescent="0.15">
      <c r="A21" s="14"/>
      <c r="B21" s="19"/>
      <c r="C21" s="7">
        <v>9</v>
      </c>
      <c r="D21" s="5" t="s">
        <v>78</v>
      </c>
      <c r="E21" s="4" t="s">
        <v>79</v>
      </c>
      <c r="F21" s="5" t="s">
        <v>80</v>
      </c>
      <c r="G21" s="7">
        <v>68</v>
      </c>
      <c r="H21" s="7">
        <v>73</v>
      </c>
      <c r="I21" s="7">
        <v>75.63</v>
      </c>
      <c r="J21" s="7">
        <f t="shared" si="4"/>
        <v>216.63</v>
      </c>
      <c r="K21" s="6">
        <f t="shared" si="5"/>
        <v>71.603999999999999</v>
      </c>
      <c r="L21" s="7"/>
      <c r="M21" s="7"/>
    </row>
    <row r="22" spans="1:13" s="1" customFormat="1" ht="14.25" x14ac:dyDescent="0.15">
      <c r="A22" s="14"/>
      <c r="B22" s="19"/>
      <c r="C22" s="7">
        <v>10</v>
      </c>
      <c r="D22" s="5" t="s">
        <v>81</v>
      </c>
      <c r="E22" s="4" t="s">
        <v>82</v>
      </c>
      <c r="F22" s="5" t="s">
        <v>83</v>
      </c>
      <c r="G22" s="7">
        <v>67</v>
      </c>
      <c r="H22" s="7">
        <v>71</v>
      </c>
      <c r="I22" s="7">
        <v>70.63</v>
      </c>
      <c r="J22" s="7">
        <f t="shared" si="4"/>
        <v>208.63</v>
      </c>
      <c r="K22" s="6">
        <f t="shared" si="5"/>
        <v>71.01733333333334</v>
      </c>
      <c r="L22" s="7"/>
      <c r="M22" s="7"/>
    </row>
    <row r="23" spans="1:13" s="1" customFormat="1" ht="14.25" x14ac:dyDescent="0.15">
      <c r="A23" s="14"/>
      <c r="B23" s="19"/>
      <c r="C23" s="7">
        <v>11</v>
      </c>
      <c r="D23" s="5" t="s">
        <v>84</v>
      </c>
      <c r="E23" s="4" t="s">
        <v>85</v>
      </c>
      <c r="F23" s="5" t="s">
        <v>86</v>
      </c>
      <c r="G23" s="7">
        <v>68</v>
      </c>
      <c r="H23" s="7">
        <v>61</v>
      </c>
      <c r="I23" s="7">
        <v>74</v>
      </c>
      <c r="J23" s="7">
        <f t="shared" si="4"/>
        <v>203</v>
      </c>
      <c r="K23" s="6">
        <f t="shared" si="5"/>
        <v>70.506666666666675</v>
      </c>
      <c r="L23" s="7"/>
      <c r="M23" s="7"/>
    </row>
    <row r="24" spans="1:13" s="1" customFormat="1" ht="14.25" x14ac:dyDescent="0.15">
      <c r="A24" s="14"/>
      <c r="B24" s="19"/>
      <c r="C24" s="7">
        <v>12</v>
      </c>
      <c r="D24" s="5" t="s">
        <v>87</v>
      </c>
      <c r="E24" s="4" t="s">
        <v>88</v>
      </c>
      <c r="F24" s="5" t="s">
        <v>57</v>
      </c>
      <c r="G24" s="7">
        <v>71</v>
      </c>
      <c r="H24" s="7">
        <v>66</v>
      </c>
      <c r="I24" s="7">
        <v>73.13</v>
      </c>
      <c r="J24" s="7">
        <f t="shared" si="4"/>
        <v>210.13</v>
      </c>
      <c r="K24" s="6">
        <f t="shared" si="5"/>
        <v>69.537333333333336</v>
      </c>
      <c r="L24" s="7"/>
      <c r="M24" s="7"/>
    </row>
    <row r="25" spans="1:13" s="1" customFormat="1" ht="14.25" x14ac:dyDescent="0.15">
      <c r="A25" s="15"/>
      <c r="B25" s="20"/>
      <c r="C25" s="7">
        <v>13</v>
      </c>
      <c r="D25" s="5" t="s">
        <v>89</v>
      </c>
      <c r="E25" s="4" t="s">
        <v>90</v>
      </c>
      <c r="F25" s="5" t="s">
        <v>42</v>
      </c>
      <c r="G25" s="7">
        <v>69</v>
      </c>
      <c r="H25" s="7">
        <v>64</v>
      </c>
      <c r="I25" s="7">
        <v>72.25</v>
      </c>
      <c r="J25" s="7">
        <f t="shared" si="4"/>
        <v>205.25</v>
      </c>
      <c r="K25" s="6">
        <f t="shared" si="5"/>
        <v>69.006666666666675</v>
      </c>
      <c r="L25" s="7"/>
      <c r="M25" s="7"/>
    </row>
    <row r="26" spans="1:13" s="1" customFormat="1" ht="14.25" x14ac:dyDescent="0.15">
      <c r="A26" s="14" t="s">
        <v>91</v>
      </c>
      <c r="B26" s="18" t="s">
        <v>14</v>
      </c>
      <c r="C26" s="7">
        <v>1</v>
      </c>
      <c r="D26" s="5" t="s">
        <v>92</v>
      </c>
      <c r="E26" s="4" t="s">
        <v>93</v>
      </c>
      <c r="F26" s="5" t="s">
        <v>53</v>
      </c>
      <c r="G26" s="7">
        <v>84</v>
      </c>
      <c r="H26" s="7">
        <v>92</v>
      </c>
      <c r="I26" s="7">
        <v>90.43</v>
      </c>
      <c r="J26" s="7">
        <f t="shared" si="4"/>
        <v>266.43</v>
      </c>
      <c r="K26" s="6">
        <f t="shared" si="5"/>
        <v>77.403999999999996</v>
      </c>
      <c r="L26" s="7"/>
      <c r="M26" s="7" t="s">
        <v>18</v>
      </c>
    </row>
    <row r="27" spans="1:13" s="1" customFormat="1" ht="14.25" x14ac:dyDescent="0.15">
      <c r="A27" s="16"/>
      <c r="B27" s="21"/>
      <c r="C27" s="7">
        <v>2</v>
      </c>
      <c r="D27" s="5" t="s">
        <v>94</v>
      </c>
      <c r="E27" s="4" t="s">
        <v>95</v>
      </c>
      <c r="F27" s="5" t="s">
        <v>96</v>
      </c>
      <c r="G27" s="7">
        <v>75</v>
      </c>
      <c r="H27" s="7">
        <v>90</v>
      </c>
      <c r="I27" s="7">
        <v>81.569999999999993</v>
      </c>
      <c r="J27" s="7">
        <f t="shared" si="4"/>
        <v>246.57</v>
      </c>
      <c r="K27" s="6">
        <f t="shared" si="5"/>
        <v>75.716000000000008</v>
      </c>
      <c r="L27" s="7"/>
      <c r="M27" s="7"/>
    </row>
    <row r="28" spans="1:13" s="1" customFormat="1" ht="14.25" x14ac:dyDescent="0.15">
      <c r="A28" s="13" t="s">
        <v>97</v>
      </c>
      <c r="B28" s="5" t="s">
        <v>30</v>
      </c>
      <c r="C28" s="7">
        <v>1</v>
      </c>
      <c r="D28" s="5" t="s">
        <v>98</v>
      </c>
      <c r="E28" s="4" t="s">
        <v>99</v>
      </c>
      <c r="F28" s="5" t="s">
        <v>100</v>
      </c>
      <c r="G28" s="7"/>
      <c r="H28" s="7">
        <v>84</v>
      </c>
      <c r="I28" s="7">
        <v>179.6</v>
      </c>
      <c r="J28" s="7">
        <f t="shared" si="4"/>
        <v>263.60000000000002</v>
      </c>
      <c r="K28" s="6">
        <f t="shared" si="5"/>
        <v>74.74666666666667</v>
      </c>
      <c r="L28" s="7"/>
      <c r="M28" s="7" t="s">
        <v>18</v>
      </c>
    </row>
    <row r="29" spans="1:13" s="1" customFormat="1" ht="14.25" x14ac:dyDescent="0.15">
      <c r="A29" s="14"/>
      <c r="B29" s="18" t="s">
        <v>14</v>
      </c>
      <c r="C29" s="7">
        <v>1</v>
      </c>
      <c r="D29" s="5" t="s">
        <v>101</v>
      </c>
      <c r="E29" s="4" t="s">
        <v>102</v>
      </c>
      <c r="F29" s="5" t="s">
        <v>103</v>
      </c>
      <c r="G29" s="7">
        <v>85</v>
      </c>
      <c r="H29" s="7">
        <v>86</v>
      </c>
      <c r="I29" s="7">
        <v>92.67</v>
      </c>
      <c r="J29" s="7">
        <f t="shared" si="4"/>
        <v>263.67</v>
      </c>
      <c r="K29" s="6">
        <f t="shared" si="5"/>
        <v>85.075999999999993</v>
      </c>
      <c r="L29" s="7"/>
      <c r="M29" s="7" t="s">
        <v>18</v>
      </c>
    </row>
    <row r="30" spans="1:13" s="1" customFormat="1" ht="14.25" x14ac:dyDescent="0.15">
      <c r="A30" s="14"/>
      <c r="B30" s="19"/>
      <c r="C30" s="7">
        <v>2</v>
      </c>
      <c r="D30" s="5" t="s">
        <v>104</v>
      </c>
      <c r="E30" s="4" t="s">
        <v>105</v>
      </c>
      <c r="F30" s="5" t="s">
        <v>106</v>
      </c>
      <c r="G30" s="7">
        <v>86</v>
      </c>
      <c r="H30" s="7">
        <v>87</v>
      </c>
      <c r="I30" s="7">
        <v>89.5</v>
      </c>
      <c r="J30" s="7">
        <f t="shared" si="4"/>
        <v>262.5</v>
      </c>
      <c r="K30" s="6">
        <f t="shared" si="5"/>
        <v>82.64</v>
      </c>
      <c r="L30" s="7"/>
      <c r="M30" s="7" t="s">
        <v>18</v>
      </c>
    </row>
    <row r="31" spans="1:13" s="1" customFormat="1" ht="14.25" x14ac:dyDescent="0.15">
      <c r="A31" s="14"/>
      <c r="B31" s="19"/>
      <c r="C31" s="7">
        <v>3</v>
      </c>
      <c r="D31" s="5" t="s">
        <v>107</v>
      </c>
      <c r="E31" s="4" t="s">
        <v>108</v>
      </c>
      <c r="F31" s="5" t="s">
        <v>109</v>
      </c>
      <c r="G31" s="7">
        <v>85</v>
      </c>
      <c r="H31" s="7">
        <v>85</v>
      </c>
      <c r="I31" s="7">
        <v>88.17</v>
      </c>
      <c r="J31" s="7">
        <f t="shared" si="4"/>
        <v>258.17</v>
      </c>
      <c r="K31" s="6">
        <f t="shared" si="5"/>
        <v>79.422666666666672</v>
      </c>
      <c r="L31" s="7"/>
      <c r="M31" s="7" t="s">
        <v>18</v>
      </c>
    </row>
    <row r="32" spans="1:13" s="1" customFormat="1" ht="14.25" x14ac:dyDescent="0.15">
      <c r="A32" s="14"/>
      <c r="B32" s="19"/>
      <c r="C32" s="7">
        <v>4</v>
      </c>
      <c r="D32" s="5" t="s">
        <v>110</v>
      </c>
      <c r="E32" s="4" t="s">
        <v>111</v>
      </c>
      <c r="F32" s="5" t="s">
        <v>75</v>
      </c>
      <c r="G32" s="7">
        <v>88</v>
      </c>
      <c r="H32" s="7">
        <v>89</v>
      </c>
      <c r="I32" s="7">
        <v>89</v>
      </c>
      <c r="J32" s="7">
        <f t="shared" si="4"/>
        <v>266</v>
      </c>
      <c r="K32" s="6">
        <f t="shared" si="5"/>
        <v>78.786666666666662</v>
      </c>
      <c r="L32" s="7"/>
      <c r="M32" s="7" t="s">
        <v>18</v>
      </c>
    </row>
    <row r="33" spans="1:13" s="1" customFormat="1" ht="14.25" x14ac:dyDescent="0.15">
      <c r="A33" s="14"/>
      <c r="B33" s="19"/>
      <c r="C33" s="7">
        <v>5</v>
      </c>
      <c r="D33" s="5" t="s">
        <v>112</v>
      </c>
      <c r="E33" s="4" t="s">
        <v>113</v>
      </c>
      <c r="F33" s="5" t="s">
        <v>114</v>
      </c>
      <c r="G33" s="7">
        <v>79</v>
      </c>
      <c r="H33" s="7">
        <v>68</v>
      </c>
      <c r="I33" s="7">
        <v>89.67</v>
      </c>
      <c r="J33" s="7">
        <f t="shared" si="4"/>
        <v>236.67000000000002</v>
      </c>
      <c r="K33" s="6">
        <f t="shared" si="5"/>
        <v>78.236000000000004</v>
      </c>
      <c r="L33" s="7"/>
      <c r="M33" s="7" t="s">
        <v>18</v>
      </c>
    </row>
    <row r="34" spans="1:13" s="1" customFormat="1" ht="14.25" x14ac:dyDescent="0.15">
      <c r="A34" s="14"/>
      <c r="B34" s="19"/>
      <c r="C34" s="7">
        <v>6</v>
      </c>
      <c r="D34" s="5" t="s">
        <v>115</v>
      </c>
      <c r="E34" s="4" t="s">
        <v>116</v>
      </c>
      <c r="F34" s="5" t="s">
        <v>117</v>
      </c>
      <c r="G34" s="7">
        <v>84</v>
      </c>
      <c r="H34" s="7">
        <v>80</v>
      </c>
      <c r="I34" s="7">
        <v>87.83</v>
      </c>
      <c r="J34" s="7">
        <f t="shared" si="4"/>
        <v>251.82999999999998</v>
      </c>
      <c r="K34" s="6">
        <f t="shared" si="5"/>
        <v>77.137333333333331</v>
      </c>
      <c r="L34" s="7"/>
      <c r="M34" s="7" t="s">
        <v>18</v>
      </c>
    </row>
    <row r="35" spans="1:13" s="1" customFormat="1" ht="14.25" x14ac:dyDescent="0.15">
      <c r="A35" s="14"/>
      <c r="B35" s="19"/>
      <c r="C35" s="7">
        <v>7</v>
      </c>
      <c r="D35" s="5" t="s">
        <v>118</v>
      </c>
      <c r="E35" s="4" t="s">
        <v>119</v>
      </c>
      <c r="F35" s="5" t="s">
        <v>120</v>
      </c>
      <c r="G35" s="7">
        <v>68</v>
      </c>
      <c r="H35" s="7">
        <v>82</v>
      </c>
      <c r="I35" s="7">
        <v>87</v>
      </c>
      <c r="J35" s="7">
        <f t="shared" si="4"/>
        <v>237</v>
      </c>
      <c r="K35" s="6">
        <f t="shared" si="5"/>
        <v>76.72</v>
      </c>
      <c r="L35" s="7"/>
      <c r="M35" s="7" t="s">
        <v>18</v>
      </c>
    </row>
    <row r="36" spans="1:13" s="1" customFormat="1" ht="14.25" x14ac:dyDescent="0.15">
      <c r="A36" s="14"/>
      <c r="B36" s="19"/>
      <c r="C36" s="7">
        <v>8</v>
      </c>
      <c r="D36" s="5" t="s">
        <v>121</v>
      </c>
      <c r="E36" s="4" t="s">
        <v>122</v>
      </c>
      <c r="F36" s="5" t="s">
        <v>123</v>
      </c>
      <c r="G36" s="7">
        <v>67</v>
      </c>
      <c r="H36" s="7">
        <v>72</v>
      </c>
      <c r="I36" s="7">
        <v>91.33</v>
      </c>
      <c r="J36" s="7">
        <f t="shared" si="4"/>
        <v>230.32999999999998</v>
      </c>
      <c r="K36" s="6">
        <f t="shared" si="5"/>
        <v>75.470666666666659</v>
      </c>
      <c r="L36" s="7"/>
      <c r="M36" s="7" t="s">
        <v>18</v>
      </c>
    </row>
    <row r="37" spans="1:13" s="1" customFormat="1" ht="14.25" x14ac:dyDescent="0.15">
      <c r="A37" s="14"/>
      <c r="B37" s="19"/>
      <c r="C37" s="7">
        <v>9</v>
      </c>
      <c r="D37" s="5" t="s">
        <v>124</v>
      </c>
      <c r="E37" s="4" t="s">
        <v>125</v>
      </c>
      <c r="F37" s="5" t="s">
        <v>126</v>
      </c>
      <c r="G37" s="7">
        <v>76</v>
      </c>
      <c r="H37" s="7">
        <v>70</v>
      </c>
      <c r="I37" s="7">
        <v>89</v>
      </c>
      <c r="J37" s="7">
        <f t="shared" si="4"/>
        <v>235</v>
      </c>
      <c r="K37" s="6">
        <f t="shared" si="5"/>
        <v>75.373333333333335</v>
      </c>
      <c r="L37" s="7"/>
      <c r="M37" s="7"/>
    </row>
    <row r="38" spans="1:13" s="1" customFormat="1" ht="14.25" x14ac:dyDescent="0.15">
      <c r="A38" s="14"/>
      <c r="B38" s="19"/>
      <c r="C38" s="7">
        <v>10</v>
      </c>
      <c r="D38" s="5" t="s">
        <v>127</v>
      </c>
      <c r="E38" s="4" t="s">
        <v>128</v>
      </c>
      <c r="F38" s="5" t="s">
        <v>36</v>
      </c>
      <c r="G38" s="7">
        <v>77</v>
      </c>
      <c r="H38" s="7">
        <v>69</v>
      </c>
      <c r="I38" s="7">
        <v>88</v>
      </c>
      <c r="J38" s="7">
        <f t="shared" si="4"/>
        <v>234</v>
      </c>
      <c r="K38" s="6">
        <f t="shared" si="5"/>
        <v>75.36</v>
      </c>
      <c r="L38" s="7"/>
      <c r="M38" s="7"/>
    </row>
    <row r="39" spans="1:13" s="1" customFormat="1" ht="14.25" x14ac:dyDescent="0.15">
      <c r="A39" s="15"/>
      <c r="B39" s="20"/>
      <c r="C39" s="7">
        <v>11</v>
      </c>
      <c r="D39" s="5" t="s">
        <v>129</v>
      </c>
      <c r="E39" s="4" t="s">
        <v>130</v>
      </c>
      <c r="F39" s="5" t="s">
        <v>131</v>
      </c>
      <c r="G39" s="7">
        <v>75</v>
      </c>
      <c r="H39" s="7">
        <v>66</v>
      </c>
      <c r="I39" s="7">
        <v>84.67</v>
      </c>
      <c r="J39" s="7">
        <f t="shared" ref="J39:J78" si="6">(G39+H39+I39)</f>
        <v>225.67000000000002</v>
      </c>
      <c r="K39" s="6">
        <f t="shared" si="5"/>
        <v>66.689333333333337</v>
      </c>
      <c r="L39" s="7" t="s">
        <v>132</v>
      </c>
      <c r="M39" s="7" t="s">
        <v>18</v>
      </c>
    </row>
    <row r="40" spans="1:13" s="1" customFormat="1" ht="14.25" x14ac:dyDescent="0.15">
      <c r="A40" s="12" t="s">
        <v>133</v>
      </c>
      <c r="B40" s="17" t="s">
        <v>14</v>
      </c>
      <c r="C40" s="7">
        <v>1</v>
      </c>
      <c r="D40" s="5" t="s">
        <v>134</v>
      </c>
      <c r="E40" s="4" t="s">
        <v>135</v>
      </c>
      <c r="F40" s="5" t="s">
        <v>136</v>
      </c>
      <c r="G40" s="7">
        <v>76</v>
      </c>
      <c r="H40" s="7">
        <v>83</v>
      </c>
      <c r="I40" s="7">
        <v>90.8</v>
      </c>
      <c r="J40" s="7">
        <f t="shared" si="6"/>
        <v>249.8</v>
      </c>
      <c r="K40" s="6">
        <f t="shared" si="5"/>
        <v>75.426666666666662</v>
      </c>
      <c r="L40" s="7"/>
      <c r="M40" s="7" t="s">
        <v>18</v>
      </c>
    </row>
    <row r="41" spans="1:13" s="1" customFormat="1" ht="14.25" x14ac:dyDescent="0.15">
      <c r="A41" s="12"/>
      <c r="B41" s="17"/>
      <c r="C41" s="7">
        <v>2</v>
      </c>
      <c r="D41" s="5" t="s">
        <v>137</v>
      </c>
      <c r="E41" s="4" t="s">
        <v>138</v>
      </c>
      <c r="F41" s="5" t="s">
        <v>139</v>
      </c>
      <c r="G41" s="7">
        <v>71</v>
      </c>
      <c r="H41" s="7">
        <v>65</v>
      </c>
      <c r="I41" s="7">
        <v>85.4</v>
      </c>
      <c r="J41" s="7">
        <f t="shared" si="6"/>
        <v>221.4</v>
      </c>
      <c r="K41" s="6">
        <f t="shared" si="5"/>
        <v>70.56</v>
      </c>
      <c r="L41" s="7"/>
      <c r="M41" s="7"/>
    </row>
    <row r="42" spans="1:13" s="1" customFormat="1" ht="14.25" x14ac:dyDescent="0.15">
      <c r="A42" s="13" t="s">
        <v>140</v>
      </c>
      <c r="B42" s="5" t="s">
        <v>30</v>
      </c>
      <c r="C42" s="7">
        <v>1</v>
      </c>
      <c r="D42" s="5" t="s">
        <v>141</v>
      </c>
      <c r="E42" s="4" t="s">
        <v>142</v>
      </c>
      <c r="F42" s="5" t="s">
        <v>143</v>
      </c>
      <c r="G42" s="7"/>
      <c r="H42" s="7">
        <v>80.5</v>
      </c>
      <c r="I42" s="7">
        <v>173.43</v>
      </c>
      <c r="J42" s="7">
        <f t="shared" si="6"/>
        <v>253.93</v>
      </c>
      <c r="K42" s="6">
        <f t="shared" si="5"/>
        <v>74.537333333333336</v>
      </c>
      <c r="L42" s="7"/>
      <c r="M42" s="7" t="s">
        <v>18</v>
      </c>
    </row>
    <row r="43" spans="1:13" s="1" customFormat="1" ht="14.25" x14ac:dyDescent="0.15">
      <c r="A43" s="14"/>
      <c r="B43" s="18" t="s">
        <v>14</v>
      </c>
      <c r="C43" s="7">
        <v>1</v>
      </c>
      <c r="D43" s="5" t="s">
        <v>144</v>
      </c>
      <c r="E43" s="4" t="s">
        <v>145</v>
      </c>
      <c r="F43" s="5" t="s">
        <v>146</v>
      </c>
      <c r="G43" s="7">
        <v>86</v>
      </c>
      <c r="H43" s="7">
        <v>93</v>
      </c>
      <c r="I43" s="7">
        <v>96.9</v>
      </c>
      <c r="J43" s="7">
        <f>(G43+H43+I43)</f>
        <v>275.89999999999998</v>
      </c>
      <c r="K43" s="6">
        <f t="shared" si="5"/>
        <v>82.266666666666652</v>
      </c>
      <c r="L43" s="7"/>
      <c r="M43" s="7" t="s">
        <v>18</v>
      </c>
    </row>
    <row r="44" spans="1:13" s="1" customFormat="1" ht="14.25" x14ac:dyDescent="0.15">
      <c r="A44" s="14"/>
      <c r="B44" s="19"/>
      <c r="C44" s="7">
        <v>2</v>
      </c>
      <c r="D44" s="5" t="s">
        <v>147</v>
      </c>
      <c r="E44" s="4" t="s">
        <v>148</v>
      </c>
      <c r="F44" s="5" t="s">
        <v>114</v>
      </c>
      <c r="G44" s="7">
        <v>73</v>
      </c>
      <c r="H44" s="7">
        <v>83</v>
      </c>
      <c r="I44" s="7">
        <v>95.1</v>
      </c>
      <c r="J44" s="7">
        <f>(G44+H44+I44)</f>
        <v>251.1</v>
      </c>
      <c r="K44" s="6">
        <f t="shared" si="5"/>
        <v>80.16</v>
      </c>
      <c r="L44" s="7"/>
      <c r="M44" s="7" t="s">
        <v>18</v>
      </c>
    </row>
    <row r="45" spans="1:13" s="1" customFormat="1" ht="14.25" x14ac:dyDescent="0.15">
      <c r="A45" s="14"/>
      <c r="B45" s="19"/>
      <c r="C45" s="7">
        <v>3</v>
      </c>
      <c r="D45" s="5" t="s">
        <v>149</v>
      </c>
      <c r="E45" s="4" t="s">
        <v>150</v>
      </c>
      <c r="F45" s="5" t="s">
        <v>123</v>
      </c>
      <c r="G45" s="7">
        <v>76</v>
      </c>
      <c r="H45" s="7">
        <v>86</v>
      </c>
      <c r="I45" s="7">
        <v>93.3</v>
      </c>
      <c r="J45" s="7">
        <f t="shared" si="6"/>
        <v>255.3</v>
      </c>
      <c r="K45" s="6">
        <f t="shared" ref="K45:K78" si="7">((F45/5)*0.6)+((J45/3)*0.4)</f>
        <v>78.800000000000011</v>
      </c>
      <c r="L45" s="7"/>
      <c r="M45" s="7" t="s">
        <v>18</v>
      </c>
    </row>
    <row r="46" spans="1:13" s="1" customFormat="1" ht="14.25" x14ac:dyDescent="0.15">
      <c r="A46" s="14"/>
      <c r="B46" s="19"/>
      <c r="C46" s="7">
        <v>4</v>
      </c>
      <c r="D46" s="5" t="s">
        <v>151</v>
      </c>
      <c r="E46" s="4" t="s">
        <v>152</v>
      </c>
      <c r="F46" s="5" t="s">
        <v>153</v>
      </c>
      <c r="G46" s="7">
        <v>66</v>
      </c>
      <c r="H46" s="7">
        <v>82</v>
      </c>
      <c r="I46" s="7">
        <v>82.6</v>
      </c>
      <c r="J46" s="7">
        <f t="shared" si="6"/>
        <v>230.6</v>
      </c>
      <c r="K46" s="6">
        <f t="shared" si="7"/>
        <v>75.146666666666661</v>
      </c>
      <c r="L46" s="7"/>
      <c r="M46" s="7" t="s">
        <v>18</v>
      </c>
    </row>
    <row r="47" spans="1:13" s="1" customFormat="1" ht="14.25" x14ac:dyDescent="0.15">
      <c r="A47" s="14"/>
      <c r="B47" s="19"/>
      <c r="C47" s="7">
        <v>5</v>
      </c>
      <c r="D47" s="5" t="s">
        <v>154</v>
      </c>
      <c r="E47" s="4" t="s">
        <v>155</v>
      </c>
      <c r="F47" s="5" t="s">
        <v>83</v>
      </c>
      <c r="G47" s="7">
        <v>76</v>
      </c>
      <c r="H47" s="7">
        <v>69</v>
      </c>
      <c r="I47" s="7">
        <v>77.599999999999994</v>
      </c>
      <c r="J47" s="7">
        <f t="shared" si="6"/>
        <v>222.6</v>
      </c>
      <c r="K47" s="6">
        <f t="shared" si="7"/>
        <v>72.88</v>
      </c>
      <c r="L47" s="7"/>
      <c r="M47" s="7" t="s">
        <v>18</v>
      </c>
    </row>
    <row r="48" spans="1:13" s="1" customFormat="1" ht="14.25" x14ac:dyDescent="0.15">
      <c r="A48" s="15"/>
      <c r="B48" s="20"/>
      <c r="C48" s="7">
        <v>6</v>
      </c>
      <c r="D48" s="5" t="s">
        <v>156</v>
      </c>
      <c r="E48" s="4" t="s">
        <v>157</v>
      </c>
      <c r="F48" s="5" t="s">
        <v>158</v>
      </c>
      <c r="G48" s="7">
        <v>74</v>
      </c>
      <c r="H48" s="7">
        <v>80</v>
      </c>
      <c r="I48" s="7">
        <v>88</v>
      </c>
      <c r="J48" s="7">
        <f t="shared" si="6"/>
        <v>242</v>
      </c>
      <c r="K48" s="6">
        <f t="shared" si="7"/>
        <v>72.586666666666673</v>
      </c>
      <c r="L48" s="7" t="s">
        <v>132</v>
      </c>
      <c r="M48" s="7" t="s">
        <v>18</v>
      </c>
    </row>
    <row r="49" spans="1:13" s="1" customFormat="1" ht="14.25" x14ac:dyDescent="0.15">
      <c r="A49" s="13" t="s">
        <v>159</v>
      </c>
      <c r="B49" s="18" t="s">
        <v>14</v>
      </c>
      <c r="C49" s="7">
        <v>1</v>
      </c>
      <c r="D49" s="5" t="s">
        <v>160</v>
      </c>
      <c r="E49" s="4" t="s">
        <v>161</v>
      </c>
      <c r="F49" s="5" t="s">
        <v>153</v>
      </c>
      <c r="G49" s="7">
        <v>77</v>
      </c>
      <c r="H49" s="7">
        <v>91</v>
      </c>
      <c r="I49" s="7">
        <v>93</v>
      </c>
      <c r="J49" s="7">
        <f t="shared" ref="J49:J58" si="8">(G49+H49+I49)</f>
        <v>261</v>
      </c>
      <c r="K49" s="6">
        <f t="shared" ref="K49:K58" si="9">((F49/5)*0.6)+((J49/3)*0.4)</f>
        <v>79.2</v>
      </c>
      <c r="L49" s="7"/>
      <c r="M49" s="7" t="s">
        <v>18</v>
      </c>
    </row>
    <row r="50" spans="1:13" s="1" customFormat="1" ht="14.25" x14ac:dyDescent="0.15">
      <c r="A50" s="14"/>
      <c r="B50" s="19"/>
      <c r="C50" s="7">
        <v>2</v>
      </c>
      <c r="D50" s="5" t="s">
        <v>162</v>
      </c>
      <c r="E50" s="4" t="s">
        <v>163</v>
      </c>
      <c r="F50" s="5" t="s">
        <v>126</v>
      </c>
      <c r="G50" s="7">
        <v>77</v>
      </c>
      <c r="H50" s="7">
        <v>79</v>
      </c>
      <c r="I50" s="7">
        <v>91</v>
      </c>
      <c r="J50" s="7">
        <f t="shared" si="8"/>
        <v>247</v>
      </c>
      <c r="K50" s="6">
        <f t="shared" si="9"/>
        <v>76.973333333333329</v>
      </c>
      <c r="L50" s="7"/>
      <c r="M50" s="7" t="s">
        <v>18</v>
      </c>
    </row>
    <row r="51" spans="1:13" s="1" customFormat="1" ht="14.25" x14ac:dyDescent="0.15">
      <c r="A51" s="14"/>
      <c r="B51" s="19"/>
      <c r="C51" s="7">
        <v>3</v>
      </c>
      <c r="D51" s="5" t="s">
        <v>164</v>
      </c>
      <c r="E51" s="4" t="s">
        <v>165</v>
      </c>
      <c r="F51" s="5" t="s">
        <v>153</v>
      </c>
      <c r="G51" s="7">
        <v>77</v>
      </c>
      <c r="H51" s="7">
        <v>68</v>
      </c>
      <c r="I51" s="7">
        <v>93</v>
      </c>
      <c r="J51" s="7">
        <f t="shared" si="8"/>
        <v>238</v>
      </c>
      <c r="K51" s="6">
        <f t="shared" si="9"/>
        <v>76.133333333333326</v>
      </c>
      <c r="L51" s="7"/>
      <c r="M51" s="7" t="s">
        <v>18</v>
      </c>
    </row>
    <row r="52" spans="1:13" s="1" customFormat="1" ht="14.25" x14ac:dyDescent="0.15">
      <c r="A52" s="14"/>
      <c r="B52" s="19"/>
      <c r="C52" s="7">
        <v>4</v>
      </c>
      <c r="D52" s="5" t="s">
        <v>166</v>
      </c>
      <c r="E52" s="4" t="s">
        <v>167</v>
      </c>
      <c r="F52" s="5" t="s">
        <v>50</v>
      </c>
      <c r="G52" s="7">
        <v>86</v>
      </c>
      <c r="H52" s="7">
        <v>74</v>
      </c>
      <c r="I52" s="7">
        <v>91</v>
      </c>
      <c r="J52" s="7">
        <f t="shared" si="8"/>
        <v>251</v>
      </c>
      <c r="K52" s="6">
        <f t="shared" si="9"/>
        <v>75.946666666666658</v>
      </c>
      <c r="L52" s="7"/>
      <c r="M52" s="7" t="s">
        <v>18</v>
      </c>
    </row>
    <row r="53" spans="1:13" s="1" customFormat="1" ht="14.25" x14ac:dyDescent="0.15">
      <c r="A53" s="14"/>
      <c r="B53" s="19"/>
      <c r="C53" s="7">
        <v>5</v>
      </c>
      <c r="D53" s="5" t="s">
        <v>168</v>
      </c>
      <c r="E53" s="4" t="s">
        <v>169</v>
      </c>
      <c r="F53" s="5" t="s">
        <v>170</v>
      </c>
      <c r="G53" s="7">
        <v>76</v>
      </c>
      <c r="H53" s="7">
        <v>62</v>
      </c>
      <c r="I53" s="7">
        <v>91</v>
      </c>
      <c r="J53" s="7">
        <f t="shared" si="8"/>
        <v>229</v>
      </c>
      <c r="K53" s="6">
        <f t="shared" si="9"/>
        <v>75.413333333333327</v>
      </c>
      <c r="L53" s="7"/>
      <c r="M53" s="7" t="s">
        <v>18</v>
      </c>
    </row>
    <row r="54" spans="1:13" s="1" customFormat="1" ht="14.25" x14ac:dyDescent="0.15">
      <c r="A54" s="14"/>
      <c r="B54" s="19"/>
      <c r="C54" s="7">
        <v>6</v>
      </c>
      <c r="D54" s="5" t="s">
        <v>171</v>
      </c>
      <c r="E54" s="4" t="s">
        <v>172</v>
      </c>
      <c r="F54" s="5" t="s">
        <v>173</v>
      </c>
      <c r="G54" s="7">
        <v>77</v>
      </c>
      <c r="H54" s="7">
        <v>83</v>
      </c>
      <c r="I54" s="7">
        <v>93</v>
      </c>
      <c r="J54" s="7">
        <f t="shared" si="8"/>
        <v>253</v>
      </c>
      <c r="K54" s="6">
        <f t="shared" si="9"/>
        <v>74.893333333333331</v>
      </c>
      <c r="L54" s="7"/>
      <c r="M54" s="7" t="s">
        <v>18</v>
      </c>
    </row>
    <row r="55" spans="1:13" s="1" customFormat="1" ht="14.25" x14ac:dyDescent="0.15">
      <c r="A55" s="14"/>
      <c r="B55" s="19"/>
      <c r="C55" s="7">
        <v>7</v>
      </c>
      <c r="D55" s="5" t="s">
        <v>174</v>
      </c>
      <c r="E55" s="4" t="s">
        <v>175</v>
      </c>
      <c r="F55" s="5" t="s">
        <v>123</v>
      </c>
      <c r="G55" s="7">
        <v>76</v>
      </c>
      <c r="H55" s="7">
        <v>60</v>
      </c>
      <c r="I55" s="7">
        <v>89</v>
      </c>
      <c r="J55" s="7">
        <f t="shared" si="8"/>
        <v>225</v>
      </c>
      <c r="K55" s="6">
        <f t="shared" si="9"/>
        <v>74.759999999999991</v>
      </c>
      <c r="L55" s="7"/>
      <c r="M55" s="7" t="s">
        <v>18</v>
      </c>
    </row>
    <row r="56" spans="1:13" s="1" customFormat="1" ht="14.25" x14ac:dyDescent="0.15">
      <c r="A56" s="14"/>
      <c r="B56" s="19"/>
      <c r="C56" s="7">
        <v>8</v>
      </c>
      <c r="D56" s="5" t="s">
        <v>176</v>
      </c>
      <c r="E56" s="4" t="s">
        <v>177</v>
      </c>
      <c r="F56" s="5" t="s">
        <v>178</v>
      </c>
      <c r="G56" s="7">
        <v>77</v>
      </c>
      <c r="H56" s="7">
        <v>64</v>
      </c>
      <c r="I56" s="7">
        <v>95</v>
      </c>
      <c r="J56" s="7">
        <f t="shared" si="8"/>
        <v>236</v>
      </c>
      <c r="K56" s="6">
        <f t="shared" si="9"/>
        <v>74.426666666666662</v>
      </c>
      <c r="L56" s="7"/>
      <c r="M56" s="7" t="s">
        <v>18</v>
      </c>
    </row>
    <row r="57" spans="1:13" s="1" customFormat="1" ht="14.25" x14ac:dyDescent="0.15">
      <c r="A57" s="14"/>
      <c r="B57" s="19"/>
      <c r="C57" s="7">
        <v>9</v>
      </c>
      <c r="D57" s="5" t="s">
        <v>179</v>
      </c>
      <c r="E57" s="4" t="s">
        <v>180</v>
      </c>
      <c r="F57" s="5" t="s">
        <v>181</v>
      </c>
      <c r="G57" s="7">
        <v>85</v>
      </c>
      <c r="H57" s="7">
        <v>65</v>
      </c>
      <c r="I57" s="7">
        <v>90</v>
      </c>
      <c r="J57" s="7">
        <f t="shared" si="8"/>
        <v>240</v>
      </c>
      <c r="K57" s="6">
        <f t="shared" si="9"/>
        <v>74.359999999999985</v>
      </c>
      <c r="L57" s="7"/>
      <c r="M57" s="7" t="s">
        <v>18</v>
      </c>
    </row>
    <row r="58" spans="1:13" s="1" customFormat="1" ht="14.25" x14ac:dyDescent="0.15">
      <c r="A58" s="14"/>
      <c r="B58" s="19"/>
      <c r="C58" s="7">
        <v>10</v>
      </c>
      <c r="D58" s="5" t="s">
        <v>182</v>
      </c>
      <c r="E58" s="4" t="s">
        <v>183</v>
      </c>
      <c r="F58" s="5" t="s">
        <v>139</v>
      </c>
      <c r="G58" s="7">
        <v>76</v>
      </c>
      <c r="H58" s="7">
        <v>61</v>
      </c>
      <c r="I58" s="7">
        <v>87</v>
      </c>
      <c r="J58" s="7">
        <f t="shared" si="8"/>
        <v>224</v>
      </c>
      <c r="K58" s="6">
        <f t="shared" si="9"/>
        <v>70.906666666666666</v>
      </c>
      <c r="L58" s="7"/>
      <c r="M58" s="7" t="s">
        <v>18</v>
      </c>
    </row>
    <row r="59" spans="1:13" s="1" customFormat="1" ht="14.25" x14ac:dyDescent="0.15">
      <c r="A59" s="15"/>
      <c r="B59" s="20"/>
      <c r="C59" s="7">
        <v>11</v>
      </c>
      <c r="D59" s="5" t="s">
        <v>184</v>
      </c>
      <c r="E59" s="4" t="s">
        <v>185</v>
      </c>
      <c r="F59" s="5" t="s">
        <v>28</v>
      </c>
      <c r="G59" s="7">
        <v>73</v>
      </c>
      <c r="H59" s="7">
        <v>60</v>
      </c>
      <c r="I59" s="7">
        <v>89</v>
      </c>
      <c r="J59" s="7">
        <f t="shared" si="6"/>
        <v>222</v>
      </c>
      <c r="K59" s="6">
        <f t="shared" si="7"/>
        <v>70.16</v>
      </c>
      <c r="L59" s="7"/>
      <c r="M59" s="7" t="s">
        <v>18</v>
      </c>
    </row>
    <row r="60" spans="1:13" s="1" customFormat="1" ht="14.25" x14ac:dyDescent="0.15">
      <c r="A60" s="13" t="s">
        <v>186</v>
      </c>
      <c r="B60" s="18" t="s">
        <v>14</v>
      </c>
      <c r="C60" s="7">
        <v>1</v>
      </c>
      <c r="D60" s="5" t="s">
        <v>187</v>
      </c>
      <c r="E60" s="4" t="s">
        <v>188</v>
      </c>
      <c r="F60" s="5" t="s">
        <v>53</v>
      </c>
      <c r="G60" s="7">
        <v>86</v>
      </c>
      <c r="H60" s="7">
        <v>83</v>
      </c>
      <c r="I60" s="7">
        <v>88.6</v>
      </c>
      <c r="J60" s="7">
        <f>(G60+H60+I60)</f>
        <v>257.60000000000002</v>
      </c>
      <c r="K60" s="6">
        <f>((F60/5)*0.6)+((J60/3)*0.4)</f>
        <v>76.226666666666659</v>
      </c>
      <c r="L60" s="7"/>
      <c r="M60" s="7" t="s">
        <v>18</v>
      </c>
    </row>
    <row r="61" spans="1:13" s="1" customFormat="1" ht="14.25" x14ac:dyDescent="0.15">
      <c r="A61" s="14"/>
      <c r="B61" s="19"/>
      <c r="C61" s="7">
        <v>2</v>
      </c>
      <c r="D61" s="5" t="s">
        <v>189</v>
      </c>
      <c r="E61" s="4" t="s">
        <v>190</v>
      </c>
      <c r="F61" s="5" t="s">
        <v>117</v>
      </c>
      <c r="G61" s="7">
        <v>76</v>
      </c>
      <c r="H61" s="7">
        <v>69</v>
      </c>
      <c r="I61" s="7">
        <v>90.4</v>
      </c>
      <c r="J61" s="7">
        <f>(G61+H61+I61)</f>
        <v>235.4</v>
      </c>
      <c r="K61" s="6">
        <f>((F61/5)*0.6)+((J61/3)*0.4)</f>
        <v>74.946666666666658</v>
      </c>
      <c r="L61" s="7"/>
      <c r="M61" s="7" t="s">
        <v>18</v>
      </c>
    </row>
    <row r="62" spans="1:13" s="1" customFormat="1" ht="14.25" x14ac:dyDescent="0.15">
      <c r="A62" s="14"/>
      <c r="B62" s="19"/>
      <c r="C62" s="7">
        <v>3</v>
      </c>
      <c r="D62" s="5" t="s">
        <v>191</v>
      </c>
      <c r="E62" s="4" t="s">
        <v>192</v>
      </c>
      <c r="F62" s="5" t="s">
        <v>21</v>
      </c>
      <c r="G62" s="7">
        <v>75</v>
      </c>
      <c r="H62" s="7">
        <v>85</v>
      </c>
      <c r="I62" s="7">
        <v>89.2</v>
      </c>
      <c r="J62" s="7">
        <f>(G62+H62+I62)</f>
        <v>249.2</v>
      </c>
      <c r="K62" s="6">
        <f>((F62/5)*0.6)+((J62/3)*0.4)</f>
        <v>74.506666666666661</v>
      </c>
      <c r="L62" s="7"/>
      <c r="M62" s="7" t="s">
        <v>18</v>
      </c>
    </row>
    <row r="63" spans="1:13" s="1" customFormat="1" ht="14.25" x14ac:dyDescent="0.15">
      <c r="A63" s="15"/>
      <c r="B63" s="20"/>
      <c r="C63" s="7">
        <v>4</v>
      </c>
      <c r="D63" s="5" t="s">
        <v>193</v>
      </c>
      <c r="E63" s="4" t="s">
        <v>194</v>
      </c>
      <c r="F63" s="5" t="s">
        <v>57</v>
      </c>
      <c r="G63" s="7">
        <v>74</v>
      </c>
      <c r="H63" s="7">
        <v>70</v>
      </c>
      <c r="I63" s="7">
        <v>90.2</v>
      </c>
      <c r="J63" s="7">
        <f>(G63+H63+I63)</f>
        <v>234.2</v>
      </c>
      <c r="K63" s="6">
        <f>((F63/5)*0.6)+((J63/3)*0.4)</f>
        <v>72.74666666666667</v>
      </c>
      <c r="L63" s="7"/>
      <c r="M63" s="7" t="s">
        <v>18</v>
      </c>
    </row>
    <row r="64" spans="1:13" s="1" customFormat="1" ht="14.25" x14ac:dyDescent="0.15">
      <c r="A64" s="13" t="s">
        <v>195</v>
      </c>
      <c r="B64" s="18" t="s">
        <v>14</v>
      </c>
      <c r="C64" s="7">
        <v>1</v>
      </c>
      <c r="D64" s="5" t="s">
        <v>196</v>
      </c>
      <c r="E64" s="4" t="s">
        <v>197</v>
      </c>
      <c r="F64" s="5" t="s">
        <v>109</v>
      </c>
      <c r="G64" s="7">
        <v>77</v>
      </c>
      <c r="H64" s="7">
        <v>83</v>
      </c>
      <c r="I64" s="7">
        <v>90.86</v>
      </c>
      <c r="J64" s="7">
        <f t="shared" si="6"/>
        <v>250.86</v>
      </c>
      <c r="K64" s="6">
        <f t="shared" si="7"/>
        <v>78.448000000000008</v>
      </c>
      <c r="L64" s="7"/>
      <c r="M64" s="7" t="s">
        <v>18</v>
      </c>
    </row>
    <row r="65" spans="1:13" s="1" customFormat="1" ht="14.25" x14ac:dyDescent="0.15">
      <c r="A65" s="14"/>
      <c r="B65" s="19"/>
      <c r="C65" s="7">
        <v>2</v>
      </c>
      <c r="D65" s="5" t="s">
        <v>198</v>
      </c>
      <c r="E65" s="4" t="s">
        <v>199</v>
      </c>
      <c r="F65" s="5" t="s">
        <v>36</v>
      </c>
      <c r="G65" s="7">
        <v>84</v>
      </c>
      <c r="H65" s="7">
        <v>74</v>
      </c>
      <c r="I65" s="7">
        <v>91.86</v>
      </c>
      <c r="J65" s="7">
        <f t="shared" ref="J65:J73" si="10">(G65+H65+I65)</f>
        <v>249.86</v>
      </c>
      <c r="K65" s="6">
        <f t="shared" ref="K65:K73" si="11">((F65/5)*0.6)+((J65/3)*0.4)</f>
        <v>77.474666666666678</v>
      </c>
      <c r="L65" s="7"/>
      <c r="M65" s="7" t="s">
        <v>18</v>
      </c>
    </row>
    <row r="66" spans="1:13" s="1" customFormat="1" ht="14.25" x14ac:dyDescent="0.15">
      <c r="A66" s="14"/>
      <c r="B66" s="19"/>
      <c r="C66" s="7">
        <v>3</v>
      </c>
      <c r="D66" s="5" t="s">
        <v>200</v>
      </c>
      <c r="E66" s="4" t="s">
        <v>201</v>
      </c>
      <c r="F66" s="5" t="s">
        <v>83</v>
      </c>
      <c r="G66" s="7">
        <v>77</v>
      </c>
      <c r="H66" s="7">
        <v>89</v>
      </c>
      <c r="I66" s="7">
        <v>89.14</v>
      </c>
      <c r="J66" s="7">
        <f t="shared" si="10"/>
        <v>255.14</v>
      </c>
      <c r="K66" s="6">
        <f t="shared" si="11"/>
        <v>77.218666666666664</v>
      </c>
      <c r="L66" s="7"/>
      <c r="M66" s="7" t="s">
        <v>18</v>
      </c>
    </row>
    <row r="67" spans="1:13" s="1" customFormat="1" ht="14.25" x14ac:dyDescent="0.15">
      <c r="A67" s="14"/>
      <c r="B67" s="19"/>
      <c r="C67" s="7">
        <v>4</v>
      </c>
      <c r="D67" s="5" t="s">
        <v>202</v>
      </c>
      <c r="E67" s="4" t="s">
        <v>203</v>
      </c>
      <c r="F67" s="5" t="s">
        <v>178</v>
      </c>
      <c r="G67" s="7">
        <v>75</v>
      </c>
      <c r="H67" s="7">
        <v>87.5</v>
      </c>
      <c r="I67" s="7">
        <v>87.71</v>
      </c>
      <c r="J67" s="7">
        <f t="shared" si="10"/>
        <v>250.20999999999998</v>
      </c>
      <c r="K67" s="6">
        <f t="shared" si="11"/>
        <v>76.321333333333314</v>
      </c>
      <c r="L67" s="7"/>
      <c r="M67" s="7" t="s">
        <v>18</v>
      </c>
    </row>
    <row r="68" spans="1:13" s="1" customFormat="1" ht="14.25" x14ac:dyDescent="0.15">
      <c r="A68" s="14"/>
      <c r="B68" s="19"/>
      <c r="C68" s="7">
        <v>5</v>
      </c>
      <c r="D68" s="5" t="s">
        <v>204</v>
      </c>
      <c r="E68" s="4" t="s">
        <v>205</v>
      </c>
      <c r="F68" s="5" t="s">
        <v>139</v>
      </c>
      <c r="G68" s="7">
        <v>76</v>
      </c>
      <c r="H68" s="7">
        <v>92.5</v>
      </c>
      <c r="I68" s="7">
        <v>87.14</v>
      </c>
      <c r="J68" s="7">
        <f t="shared" si="10"/>
        <v>255.64</v>
      </c>
      <c r="K68" s="6">
        <f t="shared" si="11"/>
        <v>75.12533333333333</v>
      </c>
      <c r="L68" s="7"/>
      <c r="M68" s="7" t="s">
        <v>18</v>
      </c>
    </row>
    <row r="69" spans="1:13" s="1" customFormat="1" ht="14.25" x14ac:dyDescent="0.15">
      <c r="A69" s="14"/>
      <c r="B69" s="19"/>
      <c r="C69" s="7">
        <v>6</v>
      </c>
      <c r="D69" s="5" t="s">
        <v>206</v>
      </c>
      <c r="E69" s="4" t="s">
        <v>207</v>
      </c>
      <c r="F69" s="5" t="s">
        <v>80</v>
      </c>
      <c r="G69" s="7">
        <v>75</v>
      </c>
      <c r="H69" s="7">
        <v>85.5</v>
      </c>
      <c r="I69" s="7">
        <v>82</v>
      </c>
      <c r="J69" s="7">
        <f t="shared" si="10"/>
        <v>242.5</v>
      </c>
      <c r="K69" s="6">
        <f t="shared" si="11"/>
        <v>75.053333333333342</v>
      </c>
      <c r="L69" s="7"/>
      <c r="M69" s="7"/>
    </row>
    <row r="70" spans="1:13" s="1" customFormat="1" ht="14.25" x14ac:dyDescent="0.15">
      <c r="A70" s="14"/>
      <c r="B70" s="19"/>
      <c r="C70" s="7">
        <v>7</v>
      </c>
      <c r="D70" s="5" t="s">
        <v>208</v>
      </c>
      <c r="E70" s="4" t="s">
        <v>209</v>
      </c>
      <c r="F70" s="5" t="s">
        <v>39</v>
      </c>
      <c r="G70" s="7">
        <v>76</v>
      </c>
      <c r="H70" s="7">
        <v>82</v>
      </c>
      <c r="I70" s="7">
        <v>84.86</v>
      </c>
      <c r="J70" s="7">
        <f t="shared" si="10"/>
        <v>242.86</v>
      </c>
      <c r="K70" s="6">
        <f t="shared" si="11"/>
        <v>74.981333333333339</v>
      </c>
      <c r="L70" s="7"/>
      <c r="M70" s="7"/>
    </row>
    <row r="71" spans="1:13" s="1" customFormat="1" ht="14.25" x14ac:dyDescent="0.15">
      <c r="A71" s="14"/>
      <c r="B71" s="19"/>
      <c r="C71" s="7">
        <v>8</v>
      </c>
      <c r="D71" s="5" t="s">
        <v>210</v>
      </c>
      <c r="E71" s="4" t="s">
        <v>211</v>
      </c>
      <c r="F71" s="5" t="s">
        <v>109</v>
      </c>
      <c r="G71" s="7">
        <v>76</v>
      </c>
      <c r="H71" s="7">
        <v>63</v>
      </c>
      <c r="I71" s="7">
        <v>83</v>
      </c>
      <c r="J71" s="7">
        <f t="shared" si="10"/>
        <v>222</v>
      </c>
      <c r="K71" s="6">
        <f t="shared" si="11"/>
        <v>74.599999999999994</v>
      </c>
      <c r="L71" s="7"/>
      <c r="M71" s="7"/>
    </row>
    <row r="72" spans="1:13" s="1" customFormat="1" ht="14.25" x14ac:dyDescent="0.15">
      <c r="A72" s="14"/>
      <c r="B72" s="19"/>
      <c r="C72" s="7">
        <v>9</v>
      </c>
      <c r="D72" s="5" t="s">
        <v>212</v>
      </c>
      <c r="E72" s="4" t="s">
        <v>213</v>
      </c>
      <c r="F72" s="5" t="s">
        <v>17</v>
      </c>
      <c r="G72" s="7">
        <v>74</v>
      </c>
      <c r="H72" s="7">
        <v>86</v>
      </c>
      <c r="I72" s="7">
        <v>82.29</v>
      </c>
      <c r="J72" s="7">
        <f t="shared" si="10"/>
        <v>242.29000000000002</v>
      </c>
      <c r="K72" s="6">
        <f t="shared" si="11"/>
        <v>74.065333333333342</v>
      </c>
      <c r="L72" s="7"/>
      <c r="M72" s="7"/>
    </row>
    <row r="73" spans="1:13" s="1" customFormat="1" ht="14.25" x14ac:dyDescent="0.15">
      <c r="A73" s="15"/>
      <c r="B73" s="20"/>
      <c r="C73" s="7">
        <v>10</v>
      </c>
      <c r="D73" s="5" t="s">
        <v>214</v>
      </c>
      <c r="E73" s="4" t="s">
        <v>215</v>
      </c>
      <c r="F73" s="5" t="s">
        <v>50</v>
      </c>
      <c r="G73" s="7">
        <v>76</v>
      </c>
      <c r="H73" s="7">
        <v>76</v>
      </c>
      <c r="I73" s="7">
        <v>81.430000000000007</v>
      </c>
      <c r="J73" s="7">
        <f t="shared" si="10"/>
        <v>233.43</v>
      </c>
      <c r="K73" s="6">
        <f t="shared" si="11"/>
        <v>73.603999999999999</v>
      </c>
      <c r="L73" s="7"/>
      <c r="M73" s="7"/>
    </row>
    <row r="74" spans="1:13" s="1" customFormat="1" ht="14.25" x14ac:dyDescent="0.15">
      <c r="A74" s="13" t="s">
        <v>216</v>
      </c>
      <c r="B74" s="5" t="s">
        <v>30</v>
      </c>
      <c r="C74" s="7">
        <v>1</v>
      </c>
      <c r="D74" s="5" t="s">
        <v>217</v>
      </c>
      <c r="E74" s="11" t="s">
        <v>218</v>
      </c>
      <c r="F74" s="5" t="s">
        <v>42</v>
      </c>
      <c r="G74" s="7"/>
      <c r="H74" s="7">
        <v>85</v>
      </c>
      <c r="I74" s="7">
        <v>186</v>
      </c>
      <c r="J74" s="7">
        <f t="shared" si="6"/>
        <v>271</v>
      </c>
      <c r="K74" s="6">
        <f t="shared" si="7"/>
        <v>77.773333333333341</v>
      </c>
      <c r="L74" s="7"/>
      <c r="M74" s="7" t="s">
        <v>18</v>
      </c>
    </row>
    <row r="75" spans="1:13" s="1" customFormat="1" ht="14.25" x14ac:dyDescent="0.15">
      <c r="A75" s="14"/>
      <c r="B75" s="18" t="s">
        <v>14</v>
      </c>
      <c r="C75" s="7">
        <v>1</v>
      </c>
      <c r="D75" s="5" t="s">
        <v>219</v>
      </c>
      <c r="E75" s="4" t="s">
        <v>220</v>
      </c>
      <c r="F75" s="5" t="s">
        <v>80</v>
      </c>
      <c r="G75" s="7">
        <v>75</v>
      </c>
      <c r="H75" s="7">
        <v>87</v>
      </c>
      <c r="I75" s="7">
        <v>94.4</v>
      </c>
      <c r="J75" s="7">
        <f>(G75+H75+I75)</f>
        <v>256.39999999999998</v>
      </c>
      <c r="K75" s="6">
        <f>((F75/5)*0.6)+((J75/3)*0.4)</f>
        <v>76.906666666666666</v>
      </c>
      <c r="L75" s="7"/>
      <c r="M75" s="7" t="s">
        <v>18</v>
      </c>
    </row>
    <row r="76" spans="1:13" s="1" customFormat="1" ht="14.25" x14ac:dyDescent="0.15">
      <c r="A76" s="14"/>
      <c r="B76" s="19"/>
      <c r="C76" s="7">
        <v>2</v>
      </c>
      <c r="D76" s="5" t="s">
        <v>221</v>
      </c>
      <c r="E76" s="4" t="s">
        <v>222</v>
      </c>
      <c r="F76" s="5" t="s">
        <v>63</v>
      </c>
      <c r="G76" s="7">
        <v>77</v>
      </c>
      <c r="H76" s="7">
        <v>70</v>
      </c>
      <c r="I76" s="7">
        <v>92.2</v>
      </c>
      <c r="J76" s="7">
        <f>(G76+H76+I76)</f>
        <v>239.2</v>
      </c>
      <c r="K76" s="6">
        <f>((F76/5)*0.6)+((J76/3)*0.4)</f>
        <v>76.413333333333341</v>
      </c>
      <c r="L76" s="7"/>
      <c r="M76" s="7" t="s">
        <v>18</v>
      </c>
    </row>
    <row r="77" spans="1:13" s="1" customFormat="1" ht="14.25" x14ac:dyDescent="0.15">
      <c r="A77" s="14"/>
      <c r="B77" s="19"/>
      <c r="C77" s="7">
        <v>3</v>
      </c>
      <c r="D77" s="5" t="s">
        <v>223</v>
      </c>
      <c r="E77" s="4" t="s">
        <v>224</v>
      </c>
      <c r="F77" s="5" t="s">
        <v>126</v>
      </c>
      <c r="G77" s="7">
        <v>77</v>
      </c>
      <c r="H77" s="7">
        <v>79</v>
      </c>
      <c r="I77" s="7">
        <v>84.4</v>
      </c>
      <c r="J77" s="7">
        <f>(G77+H77+I77)</f>
        <v>240.4</v>
      </c>
      <c r="K77" s="6">
        <f>((F77/5)*0.6)+((J77/3)*0.4)</f>
        <v>76.093333333333334</v>
      </c>
      <c r="L77" s="7"/>
      <c r="M77" s="7"/>
    </row>
    <row r="78" spans="1:13" s="1" customFormat="1" ht="14.25" x14ac:dyDescent="0.15">
      <c r="A78" s="15"/>
      <c r="B78" s="20"/>
      <c r="C78" s="7">
        <v>4</v>
      </c>
      <c r="D78" s="5" t="s">
        <v>225</v>
      </c>
      <c r="E78" s="4" t="s">
        <v>226</v>
      </c>
      <c r="F78" s="5" t="s">
        <v>173</v>
      </c>
      <c r="G78" s="7">
        <v>76</v>
      </c>
      <c r="H78" s="7">
        <v>74</v>
      </c>
      <c r="I78" s="7">
        <v>83.6</v>
      </c>
      <c r="J78" s="7">
        <f t="shared" si="6"/>
        <v>233.6</v>
      </c>
      <c r="K78" s="6">
        <f t="shared" si="7"/>
        <v>72.306666666666658</v>
      </c>
      <c r="L78" s="7"/>
      <c r="M78" s="7"/>
    </row>
    <row r="79" spans="1:13" s="1" customFormat="1" ht="14.25" x14ac:dyDescent="0.15">
      <c r="A79" s="12" t="s">
        <v>22</v>
      </c>
      <c r="B79" s="17" t="s">
        <v>14</v>
      </c>
      <c r="C79" s="7">
        <v>1</v>
      </c>
      <c r="D79" s="5" t="s">
        <v>23</v>
      </c>
      <c r="E79" s="4" t="s">
        <v>24</v>
      </c>
      <c r="F79" s="5" t="s">
        <v>25</v>
      </c>
      <c r="G79" s="7">
        <v>77</v>
      </c>
      <c r="H79" s="7">
        <v>78</v>
      </c>
      <c r="I79" s="7">
        <v>94.8</v>
      </c>
      <c r="J79" s="7">
        <f>(G79+H79+I79)</f>
        <v>249.8</v>
      </c>
      <c r="K79" s="6">
        <f>((F79/5)*0.6)+((J79/3)*0.4)</f>
        <v>75.306666666666672</v>
      </c>
      <c r="L79" s="7"/>
      <c r="M79" s="7" t="s">
        <v>18</v>
      </c>
    </row>
    <row r="80" spans="1:13" s="1" customFormat="1" ht="14.25" x14ac:dyDescent="0.15">
      <c r="A80" s="12"/>
      <c r="B80" s="17"/>
      <c r="C80" s="7">
        <v>2</v>
      </c>
      <c r="D80" s="5" t="s">
        <v>26</v>
      </c>
      <c r="E80" s="4" t="s">
        <v>27</v>
      </c>
      <c r="F80" s="5" t="s">
        <v>28</v>
      </c>
      <c r="G80" s="7">
        <v>87</v>
      </c>
      <c r="H80" s="7">
        <v>80</v>
      </c>
      <c r="I80" s="7">
        <v>91.4</v>
      </c>
      <c r="J80" s="7">
        <f>(G80+H80+I80)</f>
        <v>258.39999999999998</v>
      </c>
      <c r="K80" s="6">
        <f>((F80/5)*0.6)+((J80/3)*0.4)</f>
        <v>75.013333333333321</v>
      </c>
      <c r="L80" s="7"/>
      <c r="M80" s="7" t="s">
        <v>18</v>
      </c>
    </row>
    <row r="81" spans="1:13" s="1" customFormat="1" x14ac:dyDescent="0.15">
      <c r="A81" s="9"/>
      <c r="C81" s="10"/>
      <c r="E81" s="10"/>
      <c r="G81" s="10"/>
      <c r="H81" s="10"/>
      <c r="I81" s="10"/>
      <c r="J81" s="10"/>
      <c r="K81" s="10"/>
      <c r="L81" s="10"/>
      <c r="M81" s="10"/>
    </row>
    <row r="82" spans="1:13" s="1" customFormat="1" x14ac:dyDescent="0.15">
      <c r="A82" s="9"/>
      <c r="C82" s="10"/>
      <c r="E82" s="10"/>
      <c r="G82" s="10"/>
      <c r="H82" s="10"/>
      <c r="I82" s="10"/>
      <c r="J82" s="10"/>
      <c r="K82" s="10"/>
      <c r="L82" s="10"/>
      <c r="M82" s="10"/>
    </row>
    <row r="83" spans="1:13" s="1" customFormat="1" x14ac:dyDescent="0.15">
      <c r="A83" s="9"/>
      <c r="C83" s="10"/>
      <c r="E83" s="10"/>
      <c r="G83" s="10"/>
      <c r="H83" s="10"/>
      <c r="I83" s="10"/>
      <c r="J83" s="10"/>
      <c r="K83" s="10"/>
      <c r="L83" s="10"/>
      <c r="M83" s="10"/>
    </row>
    <row r="84" spans="1:13" s="1" customFormat="1" x14ac:dyDescent="0.15">
      <c r="A84" s="9"/>
      <c r="C84" s="10"/>
      <c r="E84" s="10"/>
      <c r="G84" s="10"/>
      <c r="H84" s="10"/>
      <c r="I84" s="10"/>
      <c r="J84" s="10"/>
      <c r="K84" s="10"/>
      <c r="L84" s="10"/>
      <c r="M84" s="10"/>
    </row>
    <row r="85" spans="1:13" s="1" customFormat="1" x14ac:dyDescent="0.15">
      <c r="A85" s="9"/>
      <c r="C85" s="10"/>
      <c r="E85" s="10"/>
      <c r="G85" s="10"/>
      <c r="H85" s="10"/>
      <c r="I85" s="10"/>
      <c r="J85" s="10"/>
      <c r="K85" s="10"/>
      <c r="L85" s="10"/>
      <c r="M85" s="10"/>
    </row>
    <row r="86" spans="1:13" s="1" customFormat="1" x14ac:dyDescent="0.15">
      <c r="A86" s="9"/>
      <c r="C86" s="10"/>
      <c r="E86" s="10"/>
      <c r="G86" s="10"/>
      <c r="H86" s="10"/>
      <c r="I86" s="10"/>
      <c r="J86" s="10"/>
      <c r="K86" s="10"/>
      <c r="L86" s="10"/>
      <c r="M86" s="10"/>
    </row>
    <row r="87" spans="1:13" s="1" customFormat="1" x14ac:dyDescent="0.15">
      <c r="A87" s="9"/>
      <c r="C87" s="10"/>
      <c r="E87" s="10"/>
      <c r="G87" s="10"/>
      <c r="H87" s="10"/>
      <c r="I87" s="10"/>
      <c r="J87" s="10"/>
      <c r="K87" s="10"/>
      <c r="L87" s="10"/>
      <c r="M87" s="10"/>
    </row>
    <row r="88" spans="1:13" s="1" customFormat="1" x14ac:dyDescent="0.15">
      <c r="A88" s="9"/>
      <c r="C88" s="10"/>
      <c r="E88" s="10"/>
      <c r="G88" s="10"/>
      <c r="H88" s="10"/>
      <c r="I88" s="10"/>
      <c r="J88" s="10"/>
      <c r="K88" s="10"/>
      <c r="L88" s="10"/>
      <c r="M88" s="10"/>
    </row>
    <row r="89" spans="1:13" s="1" customFormat="1" x14ac:dyDescent="0.15">
      <c r="A89" s="9"/>
      <c r="C89" s="10"/>
      <c r="E89" s="10"/>
      <c r="G89" s="10"/>
      <c r="H89" s="10"/>
      <c r="I89" s="10"/>
      <c r="J89" s="10"/>
      <c r="K89" s="10"/>
      <c r="L89" s="10"/>
      <c r="M89" s="10"/>
    </row>
    <row r="90" spans="1:13" s="1" customFormat="1" x14ac:dyDescent="0.15">
      <c r="A90" s="9"/>
      <c r="C90" s="10"/>
      <c r="E90" s="10"/>
      <c r="G90" s="10"/>
      <c r="H90" s="10"/>
      <c r="I90" s="10"/>
      <c r="J90" s="10"/>
      <c r="K90" s="10"/>
      <c r="L90" s="10"/>
      <c r="M90" s="10"/>
    </row>
    <row r="91" spans="1:13" s="1" customFormat="1" x14ac:dyDescent="0.15">
      <c r="A91" s="9"/>
      <c r="C91" s="10"/>
      <c r="E91" s="10"/>
      <c r="G91" s="10"/>
      <c r="H91" s="10"/>
      <c r="I91" s="10"/>
      <c r="J91" s="10"/>
      <c r="K91" s="10"/>
      <c r="L91" s="10"/>
      <c r="M91" s="10"/>
    </row>
    <row r="92" spans="1:13" s="1" customFormat="1" x14ac:dyDescent="0.15">
      <c r="A92" s="9"/>
      <c r="C92" s="10"/>
      <c r="E92" s="10"/>
      <c r="G92" s="10"/>
      <c r="H92" s="10"/>
      <c r="I92" s="10"/>
      <c r="J92" s="10"/>
      <c r="K92" s="10"/>
      <c r="L92" s="10"/>
      <c r="M92" s="10"/>
    </row>
    <row r="93" spans="1:13" s="1" customFormat="1" x14ac:dyDescent="0.15">
      <c r="A93" s="9"/>
      <c r="C93" s="10"/>
      <c r="E93" s="10"/>
      <c r="G93" s="10"/>
      <c r="H93" s="10"/>
      <c r="I93" s="10"/>
      <c r="J93" s="10"/>
      <c r="K93" s="10"/>
      <c r="L93" s="10"/>
      <c r="M93" s="10"/>
    </row>
    <row r="94" spans="1:13" s="1" customFormat="1" x14ac:dyDescent="0.15">
      <c r="A94" s="9"/>
      <c r="C94" s="10"/>
      <c r="E94" s="10"/>
      <c r="G94" s="10"/>
      <c r="H94" s="10"/>
      <c r="I94" s="10"/>
      <c r="J94" s="10"/>
      <c r="K94" s="10"/>
      <c r="L94" s="10"/>
      <c r="M94" s="10"/>
    </row>
    <row r="95" spans="1:13" s="1" customFormat="1" x14ac:dyDescent="0.15">
      <c r="A95" s="9"/>
      <c r="C95" s="10"/>
      <c r="E95" s="10"/>
      <c r="G95" s="10"/>
      <c r="H95" s="10"/>
      <c r="I95" s="10"/>
      <c r="J95" s="10"/>
      <c r="K95" s="10"/>
      <c r="L95" s="10"/>
      <c r="M95" s="10"/>
    </row>
    <row r="96" spans="1:13" s="1" customFormat="1" x14ac:dyDescent="0.15">
      <c r="A96" s="9"/>
      <c r="C96" s="10"/>
      <c r="E96" s="10"/>
      <c r="G96" s="10"/>
      <c r="H96" s="10"/>
      <c r="I96" s="10"/>
      <c r="J96" s="10"/>
      <c r="K96" s="10"/>
      <c r="L96" s="10"/>
      <c r="M96" s="10"/>
    </row>
    <row r="97" spans="1:13" s="1" customFormat="1" x14ac:dyDescent="0.15">
      <c r="A97" s="9"/>
      <c r="C97" s="10"/>
      <c r="E97" s="10"/>
      <c r="G97" s="10"/>
      <c r="H97" s="10"/>
      <c r="I97" s="10"/>
      <c r="J97" s="10"/>
      <c r="K97" s="10"/>
      <c r="L97" s="10"/>
      <c r="M97" s="10"/>
    </row>
    <row r="98" spans="1:13" s="1" customFormat="1" x14ac:dyDescent="0.15">
      <c r="A98" s="9"/>
      <c r="C98" s="10"/>
      <c r="E98" s="10"/>
      <c r="G98" s="10"/>
      <c r="H98" s="10"/>
      <c r="I98" s="10"/>
      <c r="J98" s="10"/>
      <c r="K98" s="10"/>
      <c r="L98" s="10"/>
      <c r="M98" s="10"/>
    </row>
    <row r="99" spans="1:13" s="1" customFormat="1" x14ac:dyDescent="0.15">
      <c r="A99" s="9"/>
      <c r="C99" s="10"/>
      <c r="E99" s="10"/>
      <c r="G99" s="10"/>
      <c r="H99" s="10"/>
      <c r="I99" s="10"/>
      <c r="J99" s="10"/>
      <c r="K99" s="10"/>
      <c r="L99" s="10"/>
      <c r="M99" s="10"/>
    </row>
    <row r="100" spans="1:13" s="1" customFormat="1" x14ac:dyDescent="0.15">
      <c r="A100" s="9"/>
      <c r="C100" s="10"/>
      <c r="E100" s="10"/>
      <c r="G100" s="10"/>
      <c r="H100" s="10"/>
      <c r="I100" s="10"/>
      <c r="J100" s="10"/>
      <c r="K100" s="10"/>
      <c r="L100" s="10"/>
      <c r="M100" s="10"/>
    </row>
    <row r="101" spans="1:13" s="1" customFormat="1" x14ac:dyDescent="0.15">
      <c r="A101" s="9"/>
      <c r="C101" s="10"/>
      <c r="E101" s="10"/>
      <c r="G101" s="10"/>
      <c r="H101" s="10"/>
      <c r="I101" s="10"/>
      <c r="J101" s="10"/>
      <c r="K101" s="10"/>
      <c r="L101" s="10"/>
      <c r="M101" s="10"/>
    </row>
    <row r="102" spans="1:13" s="1" customFormat="1" x14ac:dyDescent="0.15">
      <c r="A102" s="9"/>
      <c r="C102" s="10"/>
      <c r="E102" s="10"/>
      <c r="G102" s="10"/>
      <c r="H102" s="10"/>
      <c r="I102" s="10"/>
      <c r="J102" s="10"/>
      <c r="K102" s="10"/>
      <c r="L102" s="10"/>
      <c r="M102" s="10"/>
    </row>
  </sheetData>
  <mergeCells count="24">
    <mergeCell ref="A64:A73"/>
    <mergeCell ref="A74:A78"/>
    <mergeCell ref="B2:B3"/>
    <mergeCell ref="B79:B80"/>
    <mergeCell ref="B5:B11"/>
    <mergeCell ref="B13:B25"/>
    <mergeCell ref="B26:B27"/>
    <mergeCell ref="B29:B39"/>
    <mergeCell ref="B40:B41"/>
    <mergeCell ref="B43:B48"/>
    <mergeCell ref="B49:B59"/>
    <mergeCell ref="B60:B63"/>
    <mergeCell ref="B64:B73"/>
    <mergeCell ref="B75:B78"/>
    <mergeCell ref="A28:A39"/>
    <mergeCell ref="A40:A41"/>
    <mergeCell ref="A42:A48"/>
    <mergeCell ref="A49:A59"/>
    <mergeCell ref="A60:A63"/>
    <mergeCell ref="A2:A3"/>
    <mergeCell ref="A79:A80"/>
    <mergeCell ref="A4:A11"/>
    <mergeCell ref="A12:A25"/>
    <mergeCell ref="A26:A27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2024-04-01T06:19:00Z</dcterms:created>
  <dcterms:modified xsi:type="dcterms:W3CDTF">2024-04-03T11:19:13Z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FC74301D9B76428AADB382F770E7863F_13</vt:lpwstr>
  </property>
  <property fmtid="{D5CDD505-2E9C-101B-9397-08002B2CF9AE}" pid="3" name="KSOProductBuildVer">
    <vt:lpwstr>2052-12.1.0.16417</vt:lpwstr>
  </property>
</Properties>
</file>