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57"/>
  </bookViews>
  <sheets>
    <sheet name="表" sheetId="3" r:id="rId1"/>
  </sheets>
  <definedNames>
    <definedName name="_xlnm._FilterDatabase" localSheetId="0" hidden="1">表!$A$1:$G$41</definedName>
    <definedName name="_xlnm.Print_Titles" localSheetId="0">表!$1:$2</definedName>
  </definedNames>
  <calcPr calcId="144525" fullPrecision="0"/>
</workbook>
</file>

<file path=xl/sharedStrings.xml><?xml version="1.0" encoding="utf-8"?>
<sst xmlns="http://schemas.openxmlformats.org/spreadsheetml/2006/main" count="187" uniqueCount="80">
  <si>
    <t>2024年三亚口腔医学中心公开招聘员额制工作人员第一批入围考察人员名单</t>
  </si>
  <si>
    <t>序号</t>
  </si>
  <si>
    <t>报考岗位</t>
  </si>
  <si>
    <t>准考证号</t>
  </si>
  <si>
    <t>姓名</t>
  </si>
  <si>
    <t>考试成绩</t>
  </si>
  <si>
    <t>类型</t>
  </si>
  <si>
    <t>备注</t>
  </si>
  <si>
    <t>0103-护理人员</t>
  </si>
  <si>
    <t>202403100523</t>
  </si>
  <si>
    <t>曾丹霞</t>
  </si>
  <si>
    <t>公开招聘</t>
  </si>
  <si>
    <t>入围考察</t>
  </si>
  <si>
    <t>202403101101</t>
  </si>
  <si>
    <t>陈恩婷</t>
  </si>
  <si>
    <t>202403100628</t>
  </si>
  <si>
    <t>邢维茜</t>
  </si>
  <si>
    <t>202403100305</t>
  </si>
  <si>
    <t>王若鑫</t>
  </si>
  <si>
    <t>202403101029</t>
  </si>
  <si>
    <t>宁冬雪</t>
  </si>
  <si>
    <t>202403100115</t>
  </si>
  <si>
    <t>陈乾秋</t>
  </si>
  <si>
    <t>202403101119</t>
  </si>
  <si>
    <t>董民凤</t>
  </si>
  <si>
    <t>202403101102</t>
  </si>
  <si>
    <t>周笑笑</t>
  </si>
  <si>
    <t>202403100512</t>
  </si>
  <si>
    <t>翁红玉</t>
  </si>
  <si>
    <t>202403100727</t>
  </si>
  <si>
    <t>郭星</t>
  </si>
  <si>
    <t>202403100616</t>
  </si>
  <si>
    <t>赵路路</t>
  </si>
  <si>
    <t>202403100624</t>
  </si>
  <si>
    <t>董璐</t>
  </si>
  <si>
    <t>202403100402</t>
  </si>
  <si>
    <t>申泽英</t>
  </si>
  <si>
    <t>202403100303</t>
  </si>
  <si>
    <t>商萍萍</t>
  </si>
  <si>
    <t>202403101216</t>
  </si>
  <si>
    <t>苏丽奕</t>
  </si>
  <si>
    <t>202403100203</t>
  </si>
  <si>
    <t>唐发进</t>
  </si>
  <si>
    <t>202403100315</t>
  </si>
  <si>
    <t>孙秀晶</t>
  </si>
  <si>
    <t>202403100525</t>
  </si>
  <si>
    <t>温曼竹</t>
  </si>
  <si>
    <t>202403100610</t>
  </si>
  <si>
    <t>崔思怡</t>
  </si>
  <si>
    <t>0104-药师</t>
  </si>
  <si>
    <t>202403101228</t>
  </si>
  <si>
    <t>王丽</t>
  </si>
  <si>
    <t>0201-办公室职员（一）</t>
  </si>
  <si>
    <t>202403101319</t>
  </si>
  <si>
    <t>孙圣童</t>
  </si>
  <si>
    <t>0301-财务岗（一）</t>
  </si>
  <si>
    <t>202403101521</t>
  </si>
  <si>
    <t>郭金婷</t>
  </si>
  <si>
    <t>0302-财务岗（二）</t>
  </si>
  <si>
    <t>202403101715</t>
  </si>
  <si>
    <t>盛皓然</t>
  </si>
  <si>
    <t>0101_口腔医师（一）</t>
  </si>
  <si>
    <t>4602****4436</t>
  </si>
  <si>
    <t>考核招聘</t>
  </si>
  <si>
    <t>4600****4561</t>
  </si>
  <si>
    <t>4600****3219</t>
  </si>
  <si>
    <t>1502****3624</t>
  </si>
  <si>
    <t>4600****0051</t>
  </si>
  <si>
    <t>0102_口腔医师（二）</t>
  </si>
  <si>
    <t>3503****702X</t>
  </si>
  <si>
    <t>4325****0555</t>
  </si>
  <si>
    <t>4600****0031</t>
  </si>
  <si>
    <t>3522****5115</t>
  </si>
  <si>
    <t>2207****0227</t>
  </si>
  <si>
    <t>4600****3342</t>
  </si>
  <si>
    <t>3404****0415</t>
  </si>
  <si>
    <t>1101****2520</t>
  </si>
  <si>
    <t>2323****421X</t>
  </si>
  <si>
    <t>4307****0032</t>
  </si>
  <si>
    <t>3405****0038</t>
  </si>
</sst>
</file>

<file path=xl/styles.xml><?xml version="1.0" encoding="utf-8"?>
<styleSheet xmlns="http://schemas.openxmlformats.org/spreadsheetml/2006/main">
  <numFmts count="5">
    <numFmt numFmtId="176" formatCode="0.00_);[Red]\(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2">
    <font>
      <sz val="11"/>
      <color theme="1"/>
      <name val="宋体"/>
      <charset val="134"/>
      <scheme val="minor"/>
    </font>
    <font>
      <sz val="14"/>
      <color theme="1"/>
      <name val="宋体"/>
      <charset val="134"/>
      <scheme val="minor"/>
    </font>
    <font>
      <b/>
      <sz val="16"/>
      <name val="宋体"/>
      <charset val="134"/>
      <scheme val="minor"/>
    </font>
    <font>
      <b/>
      <sz val="16"/>
      <color theme="1"/>
      <name val="宋体"/>
      <charset val="134"/>
      <scheme val="minor"/>
    </font>
    <font>
      <b/>
      <sz val="14"/>
      <color theme="1"/>
      <name val="宋体"/>
      <charset val="134"/>
      <scheme val="minor"/>
    </font>
    <font>
      <sz val="14"/>
      <color theme="1"/>
      <name val="宋体"/>
      <charset val="134"/>
    </font>
    <font>
      <b/>
      <sz val="11"/>
      <color indexed="8"/>
      <name val="宋体"/>
      <charset val="134"/>
    </font>
    <font>
      <b/>
      <sz val="15"/>
      <color indexed="57"/>
      <name val="宋体"/>
      <charset val="134"/>
    </font>
    <font>
      <u/>
      <sz val="11"/>
      <color rgb="FF0000FF"/>
      <name val="宋体"/>
      <charset val="0"/>
      <scheme val="minor"/>
    </font>
    <font>
      <sz val="11"/>
      <color theme="1"/>
      <name val="宋体"/>
      <charset val="0"/>
      <scheme val="minor"/>
    </font>
    <font>
      <sz val="11"/>
      <color theme="0"/>
      <name val="宋体"/>
      <charset val="0"/>
      <scheme val="minor"/>
    </font>
    <font>
      <sz val="11"/>
      <color indexed="10"/>
      <name val="宋体"/>
      <charset val="134"/>
    </font>
    <font>
      <sz val="11"/>
      <color rgb="FFFA7D00"/>
      <name val="宋体"/>
      <charset val="0"/>
      <scheme val="minor"/>
    </font>
    <font>
      <sz val="11"/>
      <color indexed="62"/>
      <name val="宋体"/>
      <charset val="134"/>
    </font>
    <font>
      <b/>
      <sz val="15"/>
      <color theme="3"/>
      <name val="宋体"/>
      <charset val="134"/>
      <scheme val="minor"/>
    </font>
    <font>
      <sz val="11"/>
      <color indexed="16"/>
      <name val="宋体"/>
      <charset val="134"/>
    </font>
    <font>
      <b/>
      <sz val="11"/>
      <color theme="1"/>
      <name val="宋体"/>
      <charset val="0"/>
      <scheme val="minor"/>
    </font>
    <font>
      <sz val="11"/>
      <color rgb="FF9C0006"/>
      <name val="宋体"/>
      <charset val="0"/>
      <scheme val="minor"/>
    </font>
    <font>
      <b/>
      <sz val="13"/>
      <color indexed="57"/>
      <name val="宋体"/>
      <charset val="134"/>
    </font>
    <font>
      <i/>
      <sz val="11"/>
      <color indexed="23"/>
      <name val="宋体"/>
      <charset val="134"/>
    </font>
    <font>
      <b/>
      <sz val="11"/>
      <color theme="3"/>
      <name val="宋体"/>
      <charset val="134"/>
      <scheme val="minor"/>
    </font>
    <font>
      <b/>
      <sz val="11"/>
      <color indexed="63"/>
      <name val="宋体"/>
      <charset val="134"/>
    </font>
    <font>
      <b/>
      <sz val="11"/>
      <color rgb="FFFA7D00"/>
      <name val="宋体"/>
      <charset val="0"/>
      <scheme val="minor"/>
    </font>
    <font>
      <sz val="11"/>
      <color indexed="8"/>
      <name val="宋体"/>
      <charset val="134"/>
    </font>
    <font>
      <sz val="11"/>
      <color indexed="60"/>
      <name val="宋体"/>
      <charset val="134"/>
    </font>
    <font>
      <b/>
      <sz val="11"/>
      <color indexed="10"/>
      <name val="宋体"/>
      <charset val="134"/>
    </font>
    <font>
      <b/>
      <sz val="11"/>
      <color indexed="57"/>
      <name val="宋体"/>
      <charset val="134"/>
    </font>
    <font>
      <b/>
      <sz val="11"/>
      <color rgb="FF3F3F3F"/>
      <name val="宋体"/>
      <charset val="0"/>
      <scheme val="minor"/>
    </font>
    <font>
      <sz val="11"/>
      <color indexed="8"/>
      <name val="Tahoma"/>
      <charset val="134"/>
    </font>
    <font>
      <sz val="11"/>
      <color rgb="FF3F3F76"/>
      <name val="宋体"/>
      <charset val="0"/>
      <scheme val="minor"/>
    </font>
    <font>
      <i/>
      <sz val="11"/>
      <color rgb="FF7F7F7F"/>
      <name val="宋体"/>
      <charset val="0"/>
      <scheme val="minor"/>
    </font>
    <font>
      <b/>
      <sz val="11"/>
      <color indexed="9"/>
      <name val="宋体"/>
      <charset val="134"/>
    </font>
    <font>
      <sz val="11"/>
      <color indexed="17"/>
      <name val="宋体"/>
      <charset val="134"/>
    </font>
    <font>
      <sz val="11"/>
      <color rgb="FF006100"/>
      <name val="宋体"/>
      <charset val="0"/>
      <scheme val="minor"/>
    </font>
    <font>
      <u/>
      <sz val="11"/>
      <color rgb="FF800080"/>
      <name val="宋体"/>
      <charset val="0"/>
      <scheme val="minor"/>
    </font>
    <font>
      <sz val="18"/>
      <color indexed="57"/>
      <name val="宋体"/>
      <charset val="134"/>
    </font>
    <font>
      <sz val="10"/>
      <name val="Arial"/>
      <charset val="134"/>
    </font>
    <font>
      <b/>
      <sz val="18"/>
      <color theme="3"/>
      <name val="宋体"/>
      <charset val="134"/>
      <scheme val="minor"/>
    </font>
    <font>
      <sz val="11"/>
      <color rgb="FFFF0000"/>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s>
  <fills count="40">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indexed="2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indexed="9"/>
        <bgColor indexed="64"/>
      </patternFill>
    </fill>
    <fill>
      <patternFill patternType="solid">
        <fgColor theme="4" tint="0.599993896298105"/>
        <bgColor indexed="64"/>
      </patternFill>
    </fill>
    <fill>
      <patternFill patternType="solid">
        <fgColor rgb="FFF2F2F2"/>
        <bgColor indexed="64"/>
      </patternFill>
    </fill>
    <fill>
      <patternFill patternType="solid">
        <fgColor indexed="26"/>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indexed="43"/>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indexed="55"/>
        <bgColor indexed="64"/>
      </patternFill>
    </fill>
    <fill>
      <patternFill patternType="solid">
        <fgColor theme="9" tint="0.599993896298105"/>
        <bgColor indexed="64"/>
      </patternFill>
    </fill>
    <fill>
      <patternFill patternType="solid">
        <fgColor indexed="42"/>
        <bgColor indexed="64"/>
      </patternFill>
    </fill>
    <fill>
      <patternFill patternType="solid">
        <fgColor rgb="FFC6EFCE"/>
        <bgColor indexed="64"/>
      </patternFill>
    </fill>
    <fill>
      <patternFill patternType="solid">
        <fgColor theme="8" tint="0.399975585192419"/>
        <bgColor indexed="64"/>
      </patternFill>
    </fill>
    <fill>
      <patternFill patternType="solid">
        <fgColor theme="5"/>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indexed="56"/>
      </top>
      <bottom style="double">
        <color indexed="56"/>
      </bottom>
      <diagonal/>
    </border>
    <border>
      <left/>
      <right/>
      <top/>
      <bottom style="thick">
        <color indexed="56"/>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theme="4"/>
      </top>
      <bottom style="double">
        <color theme="4"/>
      </bottom>
      <diagonal/>
    </border>
    <border>
      <left/>
      <right/>
      <top/>
      <bottom style="double">
        <color indexed="10"/>
      </bottom>
      <diagonal/>
    </border>
    <border>
      <left/>
      <right/>
      <top/>
      <bottom style="thick">
        <color indexed="27"/>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style="double">
        <color rgb="FF3F3F3F"/>
      </left>
      <right style="double">
        <color rgb="FF3F3F3F"/>
      </right>
      <top style="double">
        <color rgb="FF3F3F3F"/>
      </top>
      <bottom style="double">
        <color rgb="FF3F3F3F"/>
      </bottom>
      <diagonal/>
    </border>
  </borders>
  <cellStyleXfs count="106">
    <xf numFmtId="0" fontId="0" fillId="0" borderId="0"/>
    <xf numFmtId="0" fontId="23" fillId="15" borderId="15" applyNumberFormat="false" applyFont="false" applyAlignment="false" applyProtection="false">
      <alignment vertical="center"/>
    </xf>
    <xf numFmtId="0" fontId="23" fillId="15" borderId="15" applyNumberFormat="false" applyFont="false" applyAlignment="false" applyProtection="false">
      <alignment vertical="center"/>
    </xf>
    <xf numFmtId="0" fontId="23" fillId="15" borderId="15" applyNumberFormat="false" applyFont="false" applyAlignment="false" applyProtection="false">
      <alignment vertical="center"/>
    </xf>
    <xf numFmtId="0" fontId="11"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5" fillId="12" borderId="7" applyNumberFormat="false" applyAlignment="false" applyProtection="false">
      <alignment vertical="center"/>
    </xf>
    <xf numFmtId="0" fontId="19" fillId="0" borderId="0" applyNumberFormat="false" applyFill="false" applyBorder="false" applyAlignment="false" applyProtection="false">
      <alignment vertical="center"/>
    </xf>
    <xf numFmtId="0" fontId="31" fillId="31" borderId="17" applyNumberFormat="false" applyAlignment="false" applyProtection="false">
      <alignment vertical="center"/>
    </xf>
    <xf numFmtId="0" fontId="31" fillId="31" borderId="17" applyNumberFormat="false" applyAlignment="false" applyProtection="false">
      <alignment vertical="center"/>
    </xf>
    <xf numFmtId="0" fontId="6" fillId="0" borderId="3" applyNumberFormat="false" applyFill="false" applyAlignment="false" applyProtection="false">
      <alignment vertical="center"/>
    </xf>
    <xf numFmtId="0" fontId="32" fillId="3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3" fillId="0" borderId="0">
      <alignment vertical="center"/>
    </xf>
    <xf numFmtId="0" fontId="20" fillId="0" borderId="0" applyNumberFormat="false" applyFill="false" applyBorder="false" applyAlignment="false" applyProtection="false">
      <alignment vertical="center"/>
    </xf>
    <xf numFmtId="0" fontId="23" fillId="0" borderId="0">
      <alignment vertical="center"/>
    </xf>
    <xf numFmtId="0" fontId="15" fillId="7"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31" fillId="31" borderId="17" applyNumberFormat="false" applyAlignment="false" applyProtection="false">
      <alignment vertical="center"/>
    </xf>
    <xf numFmtId="0" fontId="39" fillId="0" borderId="8" applyNumberFormat="false" applyFill="false" applyAlignment="false" applyProtection="false">
      <alignment vertical="center"/>
    </xf>
    <xf numFmtId="0" fontId="23" fillId="0" borderId="0">
      <alignment vertical="center"/>
    </xf>
    <xf numFmtId="0" fontId="13" fillId="7" borderId="7" applyNumberFormat="false" applyAlignment="false" applyProtection="false">
      <alignment vertical="center"/>
    </xf>
    <xf numFmtId="0" fontId="26"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4" fillId="19"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4" fillId="19"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4" fillId="19" borderId="0" applyNumberFormat="false" applyBorder="false" applyAlignment="false" applyProtection="false">
      <alignment vertical="center"/>
    </xf>
    <xf numFmtId="0" fontId="26" fillId="0" borderId="18" applyNumberFormat="false" applyFill="false" applyAlignment="false" applyProtection="false">
      <alignment vertical="center"/>
    </xf>
    <xf numFmtId="0" fontId="21" fillId="12" borderId="13" applyNumberFormat="false" applyAlignment="false" applyProtection="false">
      <alignment vertical="center"/>
    </xf>
    <xf numFmtId="0" fontId="32" fillId="33" borderId="0" applyNumberFormat="false" applyBorder="false" applyAlignment="false" applyProtection="false">
      <alignment vertical="center"/>
    </xf>
    <xf numFmtId="0" fontId="36" fillId="0" borderId="0">
      <alignment vertical="center"/>
    </xf>
    <xf numFmtId="0" fontId="35" fillId="0" borderId="0" applyNumberFormat="false" applyFill="false" applyBorder="false" applyAlignment="false" applyProtection="false">
      <alignment vertical="center"/>
    </xf>
    <xf numFmtId="0" fontId="7" fillId="0" borderId="4" applyNumberFormat="false" applyFill="false" applyAlignment="false" applyProtection="false">
      <alignment vertical="center"/>
    </xf>
    <xf numFmtId="0" fontId="21" fillId="12" borderId="13" applyNumberFormat="false" applyAlignment="false" applyProtection="false">
      <alignment vertical="center"/>
    </xf>
    <xf numFmtId="0" fontId="32" fillId="33"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33"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0" borderId="0">
      <alignment vertical="center"/>
    </xf>
    <xf numFmtId="0" fontId="3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0" borderId="10" applyNumberFormat="false" applyFill="false" applyAlignment="false" applyProtection="false">
      <alignment vertical="center"/>
    </xf>
    <xf numFmtId="0" fontId="25" fillId="12" borderId="7" applyNumberFormat="false" applyAlignment="false" applyProtection="false">
      <alignment vertical="center"/>
    </xf>
    <xf numFmtId="0" fontId="19"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9" fillId="28"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38" borderId="0" applyNumberFormat="false" applyBorder="false" applyAlignment="false" applyProtection="false">
      <alignment vertical="center"/>
    </xf>
    <xf numFmtId="0" fontId="29" fillId="25" borderId="14" applyNumberFormat="false" applyAlignment="false" applyProtection="false">
      <alignment vertical="center"/>
    </xf>
    <xf numFmtId="0" fontId="10" fillId="1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9"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11"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35" borderId="0" applyNumberFormat="false" applyBorder="false" applyAlignment="false" applyProtection="false">
      <alignment vertical="center"/>
    </xf>
    <xf numFmtId="0" fontId="25" fillId="12" borderId="7" applyNumberFormat="false" applyAlignment="false" applyProtection="false">
      <alignment vertical="center"/>
    </xf>
    <xf numFmtId="0" fontId="9" fillId="30" borderId="0" applyNumberFormat="false" applyBorder="false" applyAlignment="false" applyProtection="false">
      <alignment vertical="center"/>
    </xf>
    <xf numFmtId="0" fontId="10" fillId="3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2" fillId="14" borderId="14" applyNumberFormat="false" applyAlignment="false" applyProtection="false">
      <alignment vertical="center"/>
    </xf>
    <xf numFmtId="0" fontId="9" fillId="13"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21" fillId="12" borderId="13" applyNumberFormat="false" applyAlignment="false" applyProtection="false">
      <alignment vertical="center"/>
    </xf>
    <xf numFmtId="0" fontId="28" fillId="0" borderId="0">
      <alignment vertical="center"/>
    </xf>
    <xf numFmtId="0" fontId="20" fillId="0" borderId="12" applyNumberFormat="false" applyFill="false" applyAlignment="false" applyProtection="false">
      <alignment vertical="center"/>
    </xf>
    <xf numFmtId="0" fontId="40" fillId="37" borderId="0" applyNumberFormat="false" applyBorder="false" applyAlignment="false" applyProtection="false">
      <alignment vertical="center"/>
    </xf>
    <xf numFmtId="0" fontId="27" fillId="14" borderId="16" applyNumberFormat="false" applyAlignment="false" applyProtection="false">
      <alignment vertical="center"/>
    </xf>
    <xf numFmtId="0" fontId="9"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3" fillId="7" borderId="7" applyNumberFormat="false" applyAlignment="false" applyProtection="false">
      <alignment vertical="center"/>
    </xf>
    <xf numFmtId="0" fontId="17"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41" fillId="39" borderId="19" applyNumberFormat="false" applyAlignment="false" applyProtection="false">
      <alignment vertical="center"/>
    </xf>
    <xf numFmtId="0" fontId="14"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8" fillId="0" borderId="11" applyNumberFormat="false" applyFill="false" applyAlignment="false" applyProtection="false">
      <alignment vertical="center"/>
    </xf>
    <xf numFmtId="0" fontId="9"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 fillId="0" borderId="3"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13" fillId="7" borderId="7" applyNumberFormat="false" applyAlignment="false" applyProtection="false">
      <alignment vertical="center"/>
    </xf>
    <xf numFmtId="0" fontId="0" fillId="5" borderId="5" applyNumberFormat="false" applyFont="false" applyAlignment="false" applyProtection="false">
      <alignment vertical="center"/>
    </xf>
    <xf numFmtId="0" fontId="9" fillId="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0" borderId="4" applyNumberFormat="false" applyFill="false" applyAlignment="false" applyProtection="false">
      <alignment vertical="center"/>
    </xf>
    <xf numFmtId="41" fontId="0" fillId="0" borderId="0" applyFont="false" applyFill="false" applyBorder="false" applyAlignment="false" applyProtection="false">
      <alignment vertical="center"/>
    </xf>
    <xf numFmtId="0" fontId="6" fillId="0" borderId="3" applyNumberFormat="false" applyFill="false" applyAlignment="false" applyProtection="false">
      <alignment vertical="center"/>
    </xf>
    <xf numFmtId="0" fontId="12" fillId="0" borderId="6" applyNumberFormat="false" applyFill="false" applyAlignment="false" applyProtection="false">
      <alignment vertical="center"/>
    </xf>
  </cellStyleXfs>
  <cellXfs count="16">
    <xf numFmtId="0" fontId="0" fillId="0" borderId="0" xfId="0"/>
    <xf numFmtId="0" fontId="1" fillId="2" borderId="0" xfId="0" applyFont="true" applyFill="true" applyAlignment="true">
      <alignment horizontal="center" vertical="center" wrapText="true"/>
    </xf>
    <xf numFmtId="0" fontId="1" fillId="2" borderId="0" xfId="0" applyFont="true" applyFill="true" applyAlignment="true">
      <alignment horizontal="center" vertical="center"/>
    </xf>
    <xf numFmtId="0" fontId="0" fillId="2" borderId="0" xfId="0" applyFill="true" applyAlignment="true">
      <alignment horizontal="center" vertical="center"/>
    </xf>
    <xf numFmtId="176" fontId="0" fillId="2" borderId="0" xfId="0" applyNumberFormat="true" applyFill="true" applyAlignment="true">
      <alignment horizontal="center" vertical="center"/>
    </xf>
    <xf numFmtId="0" fontId="2" fillId="2" borderId="0" xfId="0" applyFont="true" applyFill="true" applyBorder="true" applyAlignment="true">
      <alignment horizontal="center" vertical="center" wrapText="true"/>
    </xf>
    <xf numFmtId="0" fontId="3" fillId="0" borderId="0" xfId="0" applyFont="true" applyBorder="true"/>
    <xf numFmtId="0" fontId="4"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176" fontId="3" fillId="0" borderId="0" xfId="0" applyNumberFormat="true" applyFont="true" applyBorder="true"/>
    <xf numFmtId="176" fontId="4" fillId="2" borderId="1" xfId="0" applyNumberFormat="true" applyFont="true" applyFill="true" applyBorder="true" applyAlignment="true">
      <alignment horizontal="center" vertical="center" wrapText="true"/>
    </xf>
    <xf numFmtId="176" fontId="5" fillId="2"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cellXfs>
  <cellStyles count="106">
    <cellStyle name="常规" xfId="0" builtinId="0"/>
    <cellStyle name="注释 4" xfId="1"/>
    <cellStyle name="注释 3" xfId="2"/>
    <cellStyle name="注释 2" xfId="3"/>
    <cellStyle name="链接单元格 2" xfId="4"/>
    <cellStyle name="警告文本 4" xfId="5"/>
    <cellStyle name="警告文本 3" xfId="6"/>
    <cellStyle name="警告文本 2" xfId="7"/>
    <cellStyle name="计算 3" xfId="8"/>
    <cellStyle name="解释性文本 4" xfId="9"/>
    <cellStyle name="检查单元格 4" xfId="10"/>
    <cellStyle name="检查单元格 3" xfId="11"/>
    <cellStyle name="汇总 3" xfId="12"/>
    <cellStyle name="好 4" xfId="13"/>
    <cellStyle name="标题 5" xfId="14"/>
    <cellStyle name="常规 5" xfId="15"/>
    <cellStyle name="标题 4" xfId="16" builtinId="19"/>
    <cellStyle name="常规 4" xfId="17"/>
    <cellStyle name="差 4" xfId="18"/>
    <cellStyle name="差 2" xfId="19"/>
    <cellStyle name="检查单元格 2" xfId="20"/>
    <cellStyle name="标题 2" xfId="21" builtinId="17"/>
    <cellStyle name="常规 2" xfId="22"/>
    <cellStyle name="输入 2" xfId="23"/>
    <cellStyle name="标题 4 4" xfId="24"/>
    <cellStyle name="标题 4 2" xfId="25"/>
    <cellStyle name="适中 4" xfId="26"/>
    <cellStyle name="标题 3 4" xfId="27"/>
    <cellStyle name="适中 3" xfId="28"/>
    <cellStyle name="标题 3 3" xfId="29"/>
    <cellStyle name="适中 2" xfId="30"/>
    <cellStyle name="标题 3 2" xfId="31"/>
    <cellStyle name="输出 4" xfId="32"/>
    <cellStyle name="好 3" xfId="33"/>
    <cellStyle name="常规 7" xfId="34"/>
    <cellStyle name="标题 7" xfId="35"/>
    <cellStyle name="标题 1 4" xfId="36"/>
    <cellStyle name="输出 2" xfId="37"/>
    <cellStyle name="好 2" xfId="38"/>
    <cellStyle name="标题 1 3" xfId="39"/>
    <cellStyle name="好" xfId="40" builtinId="26"/>
    <cellStyle name="货币" xfId="41" builtinId="4"/>
    <cellStyle name="常规 6" xfId="42"/>
    <cellStyle name="标题 6" xfId="43"/>
    <cellStyle name="标题 4 3" xfId="44"/>
    <cellStyle name="链接单元格 4" xfId="45"/>
    <cellStyle name="计算 2" xfId="46"/>
    <cellStyle name="解释性文本 3" xfId="47"/>
    <cellStyle name="60% - 强调文字颜色 6" xfId="48" builtinId="52"/>
    <cellStyle name="标题 2 4" xfId="49"/>
    <cellStyle name="20% - 强调文字颜色 4" xfId="50" builtinId="42"/>
    <cellStyle name="40% - 强调文字颜色 4" xfId="51" builtinId="43"/>
    <cellStyle name="强调文字颜色 4" xfId="52" builtinId="41"/>
    <cellStyle name="60% - 强调文字颜色 3" xfId="53" builtinId="40"/>
    <cellStyle name="输入" xfId="54" builtinId="20"/>
    <cellStyle name="强调文字颜色 3" xfId="55" builtinId="37"/>
    <cellStyle name="40% - 强调文字颜色 3" xfId="56" builtinId="39"/>
    <cellStyle name="标题 2 3" xfId="57"/>
    <cellStyle name="20% - 强调文字颜色 3" xfId="58" builtinId="38"/>
    <cellStyle name="百分比" xfId="59" builtinId="5"/>
    <cellStyle name="千位分隔" xfId="60" builtinId="3"/>
    <cellStyle name="60% - 强调文字颜色 2" xfId="61" builtinId="36"/>
    <cellStyle name="链接单元格 3" xfId="62"/>
    <cellStyle name="解释性文本 2" xfId="63"/>
    <cellStyle name="60% - 强调文字颜色 5" xfId="64" builtinId="48"/>
    <cellStyle name="计算 4" xfId="65"/>
    <cellStyle name="40% - 强调文字颜色 2" xfId="66" builtinId="35"/>
    <cellStyle name="强调文字颜色 2" xfId="67" builtinId="33"/>
    <cellStyle name="60% - 强调文字颜色 1" xfId="68" builtinId="32"/>
    <cellStyle name="60% - 强调文字颜色 4" xfId="69" builtinId="44"/>
    <cellStyle name="计算" xfId="70" builtinId="22"/>
    <cellStyle name="40% - 强调文字颜色 1" xfId="71" builtinId="31"/>
    <cellStyle name="强调文字颜色 1" xfId="72" builtinId="29"/>
    <cellStyle name="输出 3" xfId="73"/>
    <cellStyle name="常规 3" xfId="74"/>
    <cellStyle name="标题 3" xfId="75" builtinId="18"/>
    <cellStyle name="适中" xfId="76" builtinId="28"/>
    <cellStyle name="输出" xfId="77" builtinId="21"/>
    <cellStyle name="20% - 强调文字颜色 5" xfId="78" builtinId="46"/>
    <cellStyle name="20% - 强调文字颜色 1" xfId="79" builtinId="30"/>
    <cellStyle name="汇总" xfId="80" builtinId="25"/>
    <cellStyle name="输入 3" xfId="81"/>
    <cellStyle name="差" xfId="82" builtinId="27"/>
    <cellStyle name="差 3" xfId="83"/>
    <cellStyle name="检查单元格" xfId="84" builtinId="23"/>
    <cellStyle name="标题 1" xfId="85" builtinId="16"/>
    <cellStyle name="解释性文本" xfId="86" builtinId="53"/>
    <cellStyle name="标题 2 2" xfId="87"/>
    <cellStyle name="20% - 强调文字颜色 2" xfId="88" builtinId="34"/>
    <cellStyle name="货币[0]" xfId="89" builtinId="7"/>
    <cellStyle name="汇总 4" xfId="90"/>
    <cellStyle name="已访问的超链接" xfId="91" builtinId="9"/>
    <cellStyle name="标题" xfId="92" builtinId="15"/>
    <cellStyle name="警告文本" xfId="93" builtinId="11"/>
    <cellStyle name="输入 4" xfId="94"/>
    <cellStyle name="注释" xfId="95" builtinId="10"/>
    <cellStyle name="20% - 强调文字颜色 6" xfId="96" builtinId="50"/>
    <cellStyle name="40% - 强调文字颜色 5" xfId="97" builtinId="47"/>
    <cellStyle name="强调文字颜色 5" xfId="98" builtinId="45"/>
    <cellStyle name="强调文字颜色 6" xfId="99" builtinId="49"/>
    <cellStyle name="40% - 强调文字颜色 6" xfId="100" builtinId="51"/>
    <cellStyle name="超链接" xfId="101" builtinId="8"/>
    <cellStyle name="标题 1 2" xfId="102"/>
    <cellStyle name="千位分隔[0]" xfId="103" builtinId="6"/>
    <cellStyle name="汇总 2" xfId="104"/>
    <cellStyle name="链接单元格" xfId="105"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pane ySplit="2" topLeftCell="A17" activePane="bottomLeft" state="frozen"/>
      <selection/>
      <selection pane="bottomLeft" activeCell="K15" sqref="K15"/>
    </sheetView>
  </sheetViews>
  <sheetFormatPr defaultColWidth="9" defaultRowHeight="47" customHeight="true" outlineLevelCol="6"/>
  <cols>
    <col min="1" max="1" width="6.25" style="3" customWidth="true"/>
    <col min="2" max="3" width="22.625" style="3" customWidth="true"/>
    <col min="4" max="4" width="14.625" style="3" customWidth="true"/>
    <col min="5" max="5" width="15.5" style="4" customWidth="true"/>
    <col min="6" max="6" width="12.625" style="3" customWidth="true"/>
    <col min="7" max="7" width="16.125" style="3" customWidth="true"/>
    <col min="8" max="16384" width="9" style="3"/>
  </cols>
  <sheetData>
    <row r="1" ht="49" customHeight="true" spans="1:7">
      <c r="A1" s="5" t="s">
        <v>0</v>
      </c>
      <c r="B1" s="6"/>
      <c r="C1" s="6"/>
      <c r="D1" s="6"/>
      <c r="E1" s="12"/>
      <c r="F1" s="6"/>
      <c r="G1" s="6"/>
    </row>
    <row r="2" s="1" customFormat="true" ht="28" customHeight="true" spans="1:7">
      <c r="A2" s="7" t="s">
        <v>1</v>
      </c>
      <c r="B2" s="7" t="s">
        <v>2</v>
      </c>
      <c r="C2" s="7" t="s">
        <v>3</v>
      </c>
      <c r="D2" s="7" t="s">
        <v>4</v>
      </c>
      <c r="E2" s="13" t="s">
        <v>5</v>
      </c>
      <c r="F2" s="7" t="s">
        <v>6</v>
      </c>
      <c r="G2" s="7" t="s">
        <v>7</v>
      </c>
    </row>
    <row r="3" s="2" customFormat="true" ht="34" customHeight="true" spans="1:7">
      <c r="A3" s="8">
        <v>1</v>
      </c>
      <c r="B3" s="8" t="s">
        <v>8</v>
      </c>
      <c r="C3" s="8" t="s">
        <v>9</v>
      </c>
      <c r="D3" s="8" t="s">
        <v>10</v>
      </c>
      <c r="E3" s="14">
        <v>82.09</v>
      </c>
      <c r="F3" s="9" t="s">
        <v>11</v>
      </c>
      <c r="G3" s="9" t="s">
        <v>12</v>
      </c>
    </row>
    <row r="4" s="2" customFormat="true" ht="34" customHeight="true" spans="1:7">
      <c r="A4" s="8">
        <v>2</v>
      </c>
      <c r="B4" s="8" t="s">
        <v>8</v>
      </c>
      <c r="C4" s="8" t="s">
        <v>13</v>
      </c>
      <c r="D4" s="8" t="s">
        <v>14</v>
      </c>
      <c r="E4" s="14">
        <v>80.64</v>
      </c>
      <c r="F4" s="9" t="s">
        <v>11</v>
      </c>
      <c r="G4" s="9" t="s">
        <v>12</v>
      </c>
    </row>
    <row r="5" s="2" customFormat="true" ht="34" customHeight="true" spans="1:7">
      <c r="A5" s="8">
        <v>3</v>
      </c>
      <c r="B5" s="8" t="s">
        <v>8</v>
      </c>
      <c r="C5" s="8" t="s">
        <v>15</v>
      </c>
      <c r="D5" s="8" t="s">
        <v>16</v>
      </c>
      <c r="E5" s="14">
        <v>78.85</v>
      </c>
      <c r="F5" s="9" t="s">
        <v>11</v>
      </c>
      <c r="G5" s="9" t="s">
        <v>12</v>
      </c>
    </row>
    <row r="6" s="2" customFormat="true" ht="34" customHeight="true" spans="1:7">
      <c r="A6" s="8">
        <v>4</v>
      </c>
      <c r="B6" s="8" t="s">
        <v>8</v>
      </c>
      <c r="C6" s="8" t="s">
        <v>17</v>
      </c>
      <c r="D6" s="8" t="s">
        <v>18</v>
      </c>
      <c r="E6" s="14">
        <v>78.53</v>
      </c>
      <c r="F6" s="9" t="s">
        <v>11</v>
      </c>
      <c r="G6" s="9" t="s">
        <v>12</v>
      </c>
    </row>
    <row r="7" s="2" customFormat="true" ht="34" customHeight="true" spans="1:7">
      <c r="A7" s="8">
        <v>5</v>
      </c>
      <c r="B7" s="8" t="s">
        <v>8</v>
      </c>
      <c r="C7" s="8" t="s">
        <v>19</v>
      </c>
      <c r="D7" s="8" t="s">
        <v>20</v>
      </c>
      <c r="E7" s="14">
        <v>78</v>
      </c>
      <c r="F7" s="9" t="s">
        <v>11</v>
      </c>
      <c r="G7" s="9" t="s">
        <v>12</v>
      </c>
    </row>
    <row r="8" s="2" customFormat="true" ht="34" customHeight="true" spans="1:7">
      <c r="A8" s="8">
        <v>6</v>
      </c>
      <c r="B8" s="8" t="s">
        <v>8</v>
      </c>
      <c r="C8" s="8" t="s">
        <v>21</v>
      </c>
      <c r="D8" s="9" t="s">
        <v>22</v>
      </c>
      <c r="E8" s="14">
        <v>77.41</v>
      </c>
      <c r="F8" s="9" t="s">
        <v>11</v>
      </c>
      <c r="G8" s="9" t="s">
        <v>12</v>
      </c>
    </row>
    <row r="9" s="2" customFormat="true" ht="34" customHeight="true" spans="1:7">
      <c r="A9" s="8">
        <v>7</v>
      </c>
      <c r="B9" s="8" t="s">
        <v>8</v>
      </c>
      <c r="C9" s="8" t="s">
        <v>23</v>
      </c>
      <c r="D9" s="8" t="s">
        <v>24</v>
      </c>
      <c r="E9" s="14">
        <v>77.11</v>
      </c>
      <c r="F9" s="9" t="s">
        <v>11</v>
      </c>
      <c r="G9" s="9" t="s">
        <v>12</v>
      </c>
    </row>
    <row r="10" s="2" customFormat="true" ht="34" customHeight="true" spans="1:7">
      <c r="A10" s="8">
        <v>8</v>
      </c>
      <c r="B10" s="8" t="s">
        <v>8</v>
      </c>
      <c r="C10" s="8" t="s">
        <v>25</v>
      </c>
      <c r="D10" s="8" t="s">
        <v>26</v>
      </c>
      <c r="E10" s="14">
        <v>76.79</v>
      </c>
      <c r="F10" s="9" t="s">
        <v>11</v>
      </c>
      <c r="G10" s="9" t="s">
        <v>12</v>
      </c>
    </row>
    <row r="11" s="2" customFormat="true" ht="34" customHeight="true" spans="1:7">
      <c r="A11" s="8">
        <v>9</v>
      </c>
      <c r="B11" s="8" t="s">
        <v>8</v>
      </c>
      <c r="C11" s="8" t="s">
        <v>27</v>
      </c>
      <c r="D11" s="8" t="s">
        <v>28</v>
      </c>
      <c r="E11" s="14">
        <v>76.7</v>
      </c>
      <c r="F11" s="9" t="s">
        <v>11</v>
      </c>
      <c r="G11" s="9" t="s">
        <v>12</v>
      </c>
    </row>
    <row r="12" s="2" customFormat="true" ht="34" customHeight="true" spans="1:7">
      <c r="A12" s="8">
        <v>10</v>
      </c>
      <c r="B12" s="8" t="s">
        <v>8</v>
      </c>
      <c r="C12" s="8" t="s">
        <v>29</v>
      </c>
      <c r="D12" s="8" t="s">
        <v>30</v>
      </c>
      <c r="E12" s="14">
        <v>76.04</v>
      </c>
      <c r="F12" s="9" t="s">
        <v>11</v>
      </c>
      <c r="G12" s="9" t="s">
        <v>12</v>
      </c>
    </row>
    <row r="13" s="2" customFormat="true" ht="34" customHeight="true" spans="1:7">
      <c r="A13" s="8">
        <v>11</v>
      </c>
      <c r="B13" s="8" t="s">
        <v>8</v>
      </c>
      <c r="C13" s="8" t="s">
        <v>31</v>
      </c>
      <c r="D13" s="8" t="s">
        <v>32</v>
      </c>
      <c r="E13" s="14">
        <v>75.8</v>
      </c>
      <c r="F13" s="9" t="s">
        <v>11</v>
      </c>
      <c r="G13" s="9" t="s">
        <v>12</v>
      </c>
    </row>
    <row r="14" s="2" customFormat="true" ht="34" customHeight="true" spans="1:7">
      <c r="A14" s="8">
        <v>12</v>
      </c>
      <c r="B14" s="8" t="s">
        <v>8</v>
      </c>
      <c r="C14" s="8" t="s">
        <v>33</v>
      </c>
      <c r="D14" s="8" t="s">
        <v>34</v>
      </c>
      <c r="E14" s="14">
        <v>74.98</v>
      </c>
      <c r="F14" s="9" t="s">
        <v>11</v>
      </c>
      <c r="G14" s="9" t="s">
        <v>12</v>
      </c>
    </row>
    <row r="15" s="2" customFormat="true" ht="34" customHeight="true" spans="1:7">
      <c r="A15" s="8">
        <v>13</v>
      </c>
      <c r="B15" s="8" t="s">
        <v>8</v>
      </c>
      <c r="C15" s="8" t="s">
        <v>35</v>
      </c>
      <c r="D15" s="8" t="s">
        <v>36</v>
      </c>
      <c r="E15" s="14">
        <v>74.12</v>
      </c>
      <c r="F15" s="9" t="s">
        <v>11</v>
      </c>
      <c r="G15" s="9" t="s">
        <v>12</v>
      </c>
    </row>
    <row r="16" s="2" customFormat="true" ht="34" customHeight="true" spans="1:7">
      <c r="A16" s="8">
        <v>14</v>
      </c>
      <c r="B16" s="8" t="s">
        <v>8</v>
      </c>
      <c r="C16" s="8" t="s">
        <v>37</v>
      </c>
      <c r="D16" s="9" t="s">
        <v>38</v>
      </c>
      <c r="E16" s="14">
        <v>73.91</v>
      </c>
      <c r="F16" s="9" t="s">
        <v>11</v>
      </c>
      <c r="G16" s="9" t="s">
        <v>12</v>
      </c>
    </row>
    <row r="17" s="2" customFormat="true" ht="34" customHeight="true" spans="1:7">
      <c r="A17" s="8">
        <v>15</v>
      </c>
      <c r="B17" s="8" t="s">
        <v>8</v>
      </c>
      <c r="C17" s="8" t="s">
        <v>39</v>
      </c>
      <c r="D17" s="8" t="s">
        <v>40</v>
      </c>
      <c r="E17" s="14">
        <v>73.51</v>
      </c>
      <c r="F17" s="9" t="s">
        <v>11</v>
      </c>
      <c r="G17" s="9" t="s">
        <v>12</v>
      </c>
    </row>
    <row r="18" s="2" customFormat="true" ht="34" customHeight="true" spans="1:7">
      <c r="A18" s="8">
        <v>16</v>
      </c>
      <c r="B18" s="8" t="s">
        <v>8</v>
      </c>
      <c r="C18" s="8" t="s">
        <v>41</v>
      </c>
      <c r="D18" s="8" t="s">
        <v>42</v>
      </c>
      <c r="E18" s="14">
        <v>73.05</v>
      </c>
      <c r="F18" s="9" t="s">
        <v>11</v>
      </c>
      <c r="G18" s="9" t="s">
        <v>12</v>
      </c>
    </row>
    <row r="19" s="2" customFormat="true" ht="34" customHeight="true" spans="1:7">
      <c r="A19" s="8">
        <v>17</v>
      </c>
      <c r="B19" s="8" t="s">
        <v>8</v>
      </c>
      <c r="C19" s="8" t="s">
        <v>43</v>
      </c>
      <c r="D19" s="8" t="s">
        <v>44</v>
      </c>
      <c r="E19" s="14">
        <v>72.85</v>
      </c>
      <c r="F19" s="9" t="s">
        <v>11</v>
      </c>
      <c r="G19" s="9" t="s">
        <v>12</v>
      </c>
    </row>
    <row r="20" s="2" customFormat="true" ht="34" customHeight="true" spans="1:7">
      <c r="A20" s="8">
        <v>18</v>
      </c>
      <c r="B20" s="8" t="s">
        <v>8</v>
      </c>
      <c r="C20" s="8" t="s">
        <v>45</v>
      </c>
      <c r="D20" s="8" t="s">
        <v>46</v>
      </c>
      <c r="E20" s="14">
        <v>72.76</v>
      </c>
      <c r="F20" s="9" t="s">
        <v>11</v>
      </c>
      <c r="G20" s="9" t="s">
        <v>12</v>
      </c>
    </row>
    <row r="21" s="3" customFormat="true" ht="34" customHeight="true" spans="1:7">
      <c r="A21" s="8">
        <v>19</v>
      </c>
      <c r="B21" s="9" t="s">
        <v>8</v>
      </c>
      <c r="C21" s="9" t="s">
        <v>47</v>
      </c>
      <c r="D21" s="9" t="s">
        <v>48</v>
      </c>
      <c r="E21" s="15">
        <v>72.11</v>
      </c>
      <c r="F21" s="9" t="s">
        <v>11</v>
      </c>
      <c r="G21" s="9" t="s">
        <v>12</v>
      </c>
    </row>
    <row r="22" s="3" customFormat="true" ht="34" customHeight="true" spans="1:7">
      <c r="A22" s="8">
        <v>20</v>
      </c>
      <c r="B22" s="8" t="s">
        <v>49</v>
      </c>
      <c r="C22" s="8" t="s">
        <v>50</v>
      </c>
      <c r="D22" s="9" t="s">
        <v>51</v>
      </c>
      <c r="E22" s="14">
        <v>75.98</v>
      </c>
      <c r="F22" s="9" t="s">
        <v>11</v>
      </c>
      <c r="G22" s="9" t="s">
        <v>12</v>
      </c>
    </row>
    <row r="23" s="3" customFormat="true" ht="34" customHeight="true" spans="1:7">
      <c r="A23" s="8">
        <v>21</v>
      </c>
      <c r="B23" s="8" t="s">
        <v>52</v>
      </c>
      <c r="C23" s="8" t="s">
        <v>53</v>
      </c>
      <c r="D23" s="8" t="s">
        <v>54</v>
      </c>
      <c r="E23" s="14">
        <v>75.7</v>
      </c>
      <c r="F23" s="9" t="s">
        <v>11</v>
      </c>
      <c r="G23" s="9" t="s">
        <v>12</v>
      </c>
    </row>
    <row r="24" s="3" customFormat="true" ht="34" customHeight="true" spans="1:7">
      <c r="A24" s="8">
        <v>22</v>
      </c>
      <c r="B24" s="8" t="s">
        <v>55</v>
      </c>
      <c r="C24" s="8" t="s">
        <v>56</v>
      </c>
      <c r="D24" s="8" t="s">
        <v>57</v>
      </c>
      <c r="E24" s="14">
        <v>83.39</v>
      </c>
      <c r="F24" s="9" t="s">
        <v>11</v>
      </c>
      <c r="G24" s="9" t="s">
        <v>12</v>
      </c>
    </row>
    <row r="25" s="3" customFormat="true" ht="34" customHeight="true" spans="1:7">
      <c r="A25" s="8">
        <v>23</v>
      </c>
      <c r="B25" s="8" t="s">
        <v>58</v>
      </c>
      <c r="C25" s="8" t="s">
        <v>59</v>
      </c>
      <c r="D25" s="8" t="s">
        <v>60</v>
      </c>
      <c r="E25" s="14">
        <v>77.83</v>
      </c>
      <c r="F25" s="9" t="s">
        <v>11</v>
      </c>
      <c r="G25" s="9" t="s">
        <v>12</v>
      </c>
    </row>
    <row r="26" ht="34" customHeight="true" spans="1:7">
      <c r="A26" s="8">
        <v>24</v>
      </c>
      <c r="B26" s="10" t="s">
        <v>61</v>
      </c>
      <c r="C26" s="11" t="s">
        <v>62</v>
      </c>
      <c r="D26" s="10" t="str">
        <f>"孙发福"</f>
        <v>孙发福</v>
      </c>
      <c r="E26" s="15">
        <v>75.13</v>
      </c>
      <c r="F26" s="9" t="s">
        <v>63</v>
      </c>
      <c r="G26" s="9" t="s">
        <v>12</v>
      </c>
    </row>
    <row r="27" ht="34" customHeight="true" spans="1:7">
      <c r="A27" s="8">
        <v>25</v>
      </c>
      <c r="B27" s="10" t="s">
        <v>61</v>
      </c>
      <c r="C27" s="10" t="s">
        <v>64</v>
      </c>
      <c r="D27" s="10" t="str">
        <f>"关万娜"</f>
        <v>关万娜</v>
      </c>
      <c r="E27" s="15">
        <v>74.2</v>
      </c>
      <c r="F27" s="9" t="s">
        <v>63</v>
      </c>
      <c r="G27" s="9" t="s">
        <v>12</v>
      </c>
    </row>
    <row r="28" ht="34" customHeight="true" spans="1:7">
      <c r="A28" s="8">
        <v>26</v>
      </c>
      <c r="B28" s="10" t="s">
        <v>61</v>
      </c>
      <c r="C28" s="10" t="s">
        <v>65</v>
      </c>
      <c r="D28" s="10" t="str">
        <f>"陈善炽"</f>
        <v>陈善炽</v>
      </c>
      <c r="E28" s="15">
        <v>71.2</v>
      </c>
      <c r="F28" s="9" t="s">
        <v>63</v>
      </c>
      <c r="G28" s="9" t="s">
        <v>12</v>
      </c>
    </row>
    <row r="29" ht="34" customHeight="true" spans="1:7">
      <c r="A29" s="8">
        <v>27</v>
      </c>
      <c r="B29" s="10" t="s">
        <v>61</v>
      </c>
      <c r="C29" s="10" t="s">
        <v>66</v>
      </c>
      <c r="D29" s="10" t="str">
        <f>"罗茜"</f>
        <v>罗茜</v>
      </c>
      <c r="E29" s="15">
        <v>65.73</v>
      </c>
      <c r="F29" s="9" t="s">
        <v>63</v>
      </c>
      <c r="G29" s="9" t="s">
        <v>12</v>
      </c>
    </row>
    <row r="30" ht="34" customHeight="true" spans="1:7">
      <c r="A30" s="8">
        <v>28</v>
      </c>
      <c r="B30" s="10" t="s">
        <v>61</v>
      </c>
      <c r="C30" s="10" t="s">
        <v>67</v>
      </c>
      <c r="D30" s="10" t="str">
        <f>"莫礼文"</f>
        <v>莫礼文</v>
      </c>
      <c r="E30" s="15">
        <v>65.67</v>
      </c>
      <c r="F30" s="9" t="s">
        <v>63</v>
      </c>
      <c r="G30" s="9" t="s">
        <v>12</v>
      </c>
    </row>
    <row r="31" ht="34" customHeight="true" spans="1:7">
      <c r="A31" s="8">
        <v>29</v>
      </c>
      <c r="B31" s="10" t="s">
        <v>68</v>
      </c>
      <c r="C31" s="10" t="s">
        <v>69</v>
      </c>
      <c r="D31" s="10" t="str">
        <f>"杜智敏"</f>
        <v>杜智敏</v>
      </c>
      <c r="E31" s="15">
        <v>81.87</v>
      </c>
      <c r="F31" s="9" t="s">
        <v>63</v>
      </c>
      <c r="G31" s="9" t="s">
        <v>12</v>
      </c>
    </row>
    <row r="32" ht="34" customHeight="true" spans="1:7">
      <c r="A32" s="8">
        <v>30</v>
      </c>
      <c r="B32" s="10" t="s">
        <v>68</v>
      </c>
      <c r="C32" s="10" t="s">
        <v>70</v>
      </c>
      <c r="D32" s="10" t="str">
        <f>"李定昌"</f>
        <v>李定昌</v>
      </c>
      <c r="E32" s="15">
        <v>79.73</v>
      </c>
      <c r="F32" s="9" t="s">
        <v>63</v>
      </c>
      <c r="G32" s="9" t="s">
        <v>12</v>
      </c>
    </row>
    <row r="33" ht="34" customHeight="true" spans="1:7">
      <c r="A33" s="8">
        <v>31</v>
      </c>
      <c r="B33" s="10" t="s">
        <v>68</v>
      </c>
      <c r="C33" s="10" t="s">
        <v>71</v>
      </c>
      <c r="D33" s="10" t="str">
        <f>"崔家钧"</f>
        <v>崔家钧</v>
      </c>
      <c r="E33" s="15">
        <v>73.87</v>
      </c>
      <c r="F33" s="9" t="s">
        <v>63</v>
      </c>
      <c r="G33" s="9" t="s">
        <v>12</v>
      </c>
    </row>
    <row r="34" ht="34" customHeight="true" spans="1:7">
      <c r="A34" s="8">
        <v>32</v>
      </c>
      <c r="B34" s="10" t="s">
        <v>68</v>
      </c>
      <c r="C34" s="10" t="s">
        <v>72</v>
      </c>
      <c r="D34" s="10" t="str">
        <f>"黄余淮"</f>
        <v>黄余淮</v>
      </c>
      <c r="E34" s="15">
        <v>72</v>
      </c>
      <c r="F34" s="9" t="s">
        <v>63</v>
      </c>
      <c r="G34" s="9" t="s">
        <v>12</v>
      </c>
    </row>
    <row r="35" ht="34" customHeight="true" spans="1:7">
      <c r="A35" s="8">
        <v>33</v>
      </c>
      <c r="B35" s="10" t="s">
        <v>68</v>
      </c>
      <c r="C35" s="10" t="s">
        <v>73</v>
      </c>
      <c r="D35" s="10" t="str">
        <f>"孙宇新"</f>
        <v>孙宇新</v>
      </c>
      <c r="E35" s="15">
        <v>70.33</v>
      </c>
      <c r="F35" s="9" t="s">
        <v>63</v>
      </c>
      <c r="G35" s="9" t="s">
        <v>12</v>
      </c>
    </row>
    <row r="36" ht="34" customHeight="true" spans="1:7">
      <c r="A36" s="8">
        <v>34</v>
      </c>
      <c r="B36" s="10" t="s">
        <v>68</v>
      </c>
      <c r="C36" s="10" t="s">
        <v>74</v>
      </c>
      <c r="D36" s="10" t="str">
        <f>"张范"</f>
        <v>张范</v>
      </c>
      <c r="E36" s="15">
        <v>67.2</v>
      </c>
      <c r="F36" s="9" t="s">
        <v>63</v>
      </c>
      <c r="G36" s="9" t="s">
        <v>12</v>
      </c>
    </row>
    <row r="37" ht="34" customHeight="true" spans="1:7">
      <c r="A37" s="8">
        <v>35</v>
      </c>
      <c r="B37" s="10" t="s">
        <v>68</v>
      </c>
      <c r="C37" s="10" t="s">
        <v>75</v>
      </c>
      <c r="D37" s="10" t="str">
        <f>"刘康杰"</f>
        <v>刘康杰</v>
      </c>
      <c r="E37" s="15">
        <v>66.8</v>
      </c>
      <c r="F37" s="9" t="s">
        <v>63</v>
      </c>
      <c r="G37" s="9" t="s">
        <v>12</v>
      </c>
    </row>
    <row r="38" ht="34" customHeight="true" spans="1:7">
      <c r="A38" s="8">
        <v>36</v>
      </c>
      <c r="B38" s="10" t="s">
        <v>68</v>
      </c>
      <c r="C38" s="10" t="s">
        <v>76</v>
      </c>
      <c r="D38" s="10" t="str">
        <f>"陈媛媛"</f>
        <v>陈媛媛</v>
      </c>
      <c r="E38" s="15">
        <v>64.93</v>
      </c>
      <c r="F38" s="9" t="s">
        <v>63</v>
      </c>
      <c r="G38" s="9" t="s">
        <v>12</v>
      </c>
    </row>
    <row r="39" ht="34" customHeight="true" spans="1:7">
      <c r="A39" s="8">
        <v>37</v>
      </c>
      <c r="B39" s="10" t="s">
        <v>68</v>
      </c>
      <c r="C39" s="10" t="s">
        <v>77</v>
      </c>
      <c r="D39" s="10" t="str">
        <f>"王宁"</f>
        <v>王宁</v>
      </c>
      <c r="E39" s="15">
        <v>61.8</v>
      </c>
      <c r="F39" s="9" t="s">
        <v>63</v>
      </c>
      <c r="G39" s="9" t="s">
        <v>12</v>
      </c>
    </row>
    <row r="40" ht="34" customHeight="true" spans="1:7">
      <c r="A40" s="8">
        <v>38</v>
      </c>
      <c r="B40" s="10" t="s">
        <v>68</v>
      </c>
      <c r="C40" s="10" t="s">
        <v>78</v>
      </c>
      <c r="D40" s="10" t="str">
        <f>"陈硕"</f>
        <v>陈硕</v>
      </c>
      <c r="E40" s="15">
        <v>60.8</v>
      </c>
      <c r="F40" s="9" t="s">
        <v>63</v>
      </c>
      <c r="G40" s="9" t="s">
        <v>12</v>
      </c>
    </row>
    <row r="41" ht="34" customHeight="true" spans="1:7">
      <c r="A41" s="8">
        <v>39</v>
      </c>
      <c r="B41" s="10" t="s">
        <v>68</v>
      </c>
      <c r="C41" s="10" t="s">
        <v>79</v>
      </c>
      <c r="D41" s="10" t="str">
        <f>"丁亮亮"</f>
        <v>丁亮亮</v>
      </c>
      <c r="E41" s="15">
        <v>60</v>
      </c>
      <c r="F41" s="9" t="s">
        <v>63</v>
      </c>
      <c r="G41" s="9" t="s">
        <v>12</v>
      </c>
    </row>
  </sheetData>
  <autoFilter ref="A1:G41">
    <extLst/>
  </autoFilter>
  <mergeCells count="1">
    <mergeCell ref="A1:G1"/>
  </mergeCells>
  <conditionalFormatting sqref="C21">
    <cfRule type="duplicateValues" dxfId="0" priority="5"/>
    <cfRule type="duplicateValues" dxfId="0" priority="6"/>
  </conditionalFormatting>
  <conditionalFormatting sqref="C3:C20">
    <cfRule type="duplicateValues" dxfId="0" priority="15"/>
    <cfRule type="duplicateValues" dxfId="0" priority="16"/>
  </conditionalFormatting>
  <conditionalFormatting sqref="C22:C25">
    <cfRule type="duplicateValues" dxfId="0" priority="13"/>
    <cfRule type="duplicateValues" dxfId="0" priority="14"/>
  </conditionalFormatting>
  <conditionalFormatting sqref="C26:C30">
    <cfRule type="duplicateValues" dxfId="0" priority="3"/>
    <cfRule type="duplicateValues" dxfId="0" priority="4"/>
  </conditionalFormatting>
  <conditionalFormatting sqref="C31:C41">
    <cfRule type="duplicateValues" dxfId="0" priority="1"/>
    <cfRule type="duplicateValues" dxfId="0" priority="2"/>
  </conditionalFormatting>
  <printOptions horizontalCentered="true"/>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2006-09-16T08:00:00Z</dcterms:created>
  <dcterms:modified xsi:type="dcterms:W3CDTF">2024-04-08T16:25:29Z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B8B76EC85B4D4D0181828CD3220F5762_13</vt:lpwstr>
  </property>
</Properties>
</file>