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definedNames>
    <definedName name="_xlnm._FilterDatabase" localSheetId="0" hidden="1">Sheet1!$A$2:$N$50</definedName>
  </definedNames>
  <calcPr calcId="152511"/>
</workbook>
</file>

<file path=xl/calcChain.xml><?xml version="1.0" encoding="utf-8"?>
<calcChain xmlns="http://schemas.openxmlformats.org/spreadsheetml/2006/main">
  <c r="E41" i="1" l="1"/>
  <c r="G41" i="1"/>
  <c r="I41" i="1"/>
  <c r="E42" i="1"/>
  <c r="G42" i="1"/>
  <c r="I42" i="1"/>
  <c r="E43" i="1"/>
  <c r="G43" i="1"/>
  <c r="I43" i="1"/>
  <c r="E44" i="1"/>
  <c r="G44" i="1"/>
  <c r="I44" i="1"/>
  <c r="E17" i="1"/>
  <c r="G17" i="1"/>
  <c r="I17" i="1"/>
  <c r="E13" i="1"/>
  <c r="G13" i="1"/>
  <c r="I13" i="1"/>
  <c r="E16" i="1"/>
  <c r="G16" i="1"/>
  <c r="I16" i="1"/>
  <c r="E18" i="1"/>
  <c r="G18" i="1"/>
  <c r="I18" i="1"/>
  <c r="E19" i="1"/>
  <c r="G19" i="1"/>
  <c r="I19" i="1"/>
  <c r="E20" i="1"/>
  <c r="G20" i="1"/>
  <c r="I20" i="1"/>
  <c r="E24" i="1"/>
  <c r="G24" i="1"/>
  <c r="I24" i="1"/>
  <c r="E21" i="1"/>
  <c r="G21" i="1"/>
  <c r="I21" i="1"/>
  <c r="E22" i="1"/>
  <c r="J22" i="1" s="1"/>
  <c r="G22" i="1"/>
  <c r="I22" i="1"/>
  <c r="E23" i="1"/>
  <c r="G23" i="1"/>
  <c r="I23" i="1"/>
  <c r="E26" i="1"/>
  <c r="G26" i="1"/>
  <c r="I26" i="1"/>
  <c r="E25" i="1"/>
  <c r="G25" i="1"/>
  <c r="I25" i="1"/>
  <c r="E28" i="1"/>
  <c r="G28" i="1"/>
  <c r="I28" i="1"/>
  <c r="E27" i="1"/>
  <c r="G27" i="1"/>
  <c r="I27" i="1"/>
  <c r="E29" i="1"/>
  <c r="G29" i="1"/>
  <c r="I29" i="1"/>
  <c r="E32" i="1"/>
  <c r="G32" i="1"/>
  <c r="I32" i="1"/>
  <c r="E33" i="1"/>
  <c r="G33" i="1"/>
  <c r="I33" i="1"/>
  <c r="E30" i="1"/>
  <c r="G30" i="1"/>
  <c r="I30" i="1"/>
  <c r="J30" i="1" s="1"/>
  <c r="E35" i="1"/>
  <c r="G35" i="1"/>
  <c r="I35" i="1"/>
  <c r="E34" i="1"/>
  <c r="G34" i="1"/>
  <c r="I34" i="1"/>
  <c r="E31" i="1"/>
  <c r="G31" i="1"/>
  <c r="I31" i="1"/>
  <c r="E37" i="1"/>
  <c r="G37" i="1"/>
  <c r="I37" i="1"/>
  <c r="E36" i="1"/>
  <c r="G36" i="1"/>
  <c r="I36" i="1"/>
  <c r="E38" i="1"/>
  <c r="G38" i="1"/>
  <c r="I38" i="1"/>
  <c r="E39" i="1"/>
  <c r="G39" i="1"/>
  <c r="I39" i="1"/>
  <c r="E40" i="1"/>
  <c r="G40" i="1"/>
  <c r="I40" i="1"/>
  <c r="E45" i="1"/>
  <c r="G45" i="1"/>
  <c r="I45" i="1"/>
  <c r="E47" i="1"/>
  <c r="G47" i="1"/>
  <c r="I47" i="1"/>
  <c r="E46" i="1"/>
  <c r="G46" i="1"/>
  <c r="I46" i="1"/>
  <c r="E48" i="1"/>
  <c r="G48" i="1"/>
  <c r="I48" i="1"/>
  <c r="E50" i="1"/>
  <c r="G50" i="1"/>
  <c r="I50" i="1"/>
  <c r="E49" i="1"/>
  <c r="G49" i="1"/>
  <c r="I49" i="1"/>
  <c r="J44" i="1" l="1"/>
  <c r="J48" i="1"/>
  <c r="J27" i="1"/>
  <c r="J16" i="1"/>
  <c r="J37" i="1"/>
  <c r="J46" i="1"/>
  <c r="J31" i="1"/>
  <c r="J24" i="1"/>
  <c r="J40" i="1"/>
  <c r="J13" i="1"/>
  <c r="J18" i="1"/>
  <c r="J28" i="1"/>
  <c r="J26" i="1"/>
  <c r="J29" i="1"/>
  <c r="J33" i="1"/>
  <c r="J47" i="1"/>
  <c r="J43" i="1"/>
  <c r="J19" i="1"/>
  <c r="J17" i="1"/>
  <c r="J42" i="1"/>
  <c r="J39" i="1"/>
  <c r="J32" i="1"/>
  <c r="J41" i="1"/>
  <c r="J38" i="1"/>
  <c r="J35" i="1"/>
  <c r="J21" i="1"/>
  <c r="J45" i="1"/>
  <c r="J49" i="1"/>
  <c r="J25" i="1"/>
  <c r="J23" i="1"/>
  <c r="J36" i="1"/>
  <c r="J50" i="1"/>
  <c r="J34" i="1"/>
  <c r="J20" i="1"/>
  <c r="I15" i="1"/>
  <c r="G15" i="1"/>
  <c r="E15" i="1"/>
  <c r="I12" i="1"/>
  <c r="G12" i="1"/>
  <c r="E12" i="1"/>
  <c r="I14" i="1"/>
  <c r="G14" i="1"/>
  <c r="E14" i="1"/>
  <c r="I11" i="1"/>
  <c r="G11" i="1"/>
  <c r="E11" i="1"/>
  <c r="I4" i="1"/>
  <c r="G4" i="1"/>
  <c r="E4" i="1"/>
  <c r="I10" i="1"/>
  <c r="G10" i="1"/>
  <c r="E10" i="1"/>
  <c r="I9" i="1"/>
  <c r="G9" i="1"/>
  <c r="E9" i="1"/>
  <c r="I8" i="1"/>
  <c r="G8" i="1"/>
  <c r="E8" i="1"/>
  <c r="I5" i="1"/>
  <c r="G5" i="1"/>
  <c r="E5" i="1"/>
  <c r="I6" i="1"/>
  <c r="G6" i="1"/>
  <c r="E6" i="1"/>
  <c r="I7" i="1"/>
  <c r="G7" i="1"/>
  <c r="E7" i="1"/>
  <c r="I3" i="1"/>
  <c r="G3" i="1"/>
  <c r="E3" i="1"/>
  <c r="J12" i="1" l="1"/>
  <c r="J9" i="1"/>
  <c r="J5" i="1"/>
  <c r="J3" i="1"/>
  <c r="J4" i="1"/>
  <c r="J14" i="1"/>
  <c r="J11" i="1"/>
  <c r="J10" i="1"/>
  <c r="J15" i="1"/>
  <c r="J7" i="1"/>
  <c r="J8" i="1"/>
  <c r="J6" i="1"/>
</calcChain>
</file>

<file path=xl/sharedStrings.xml><?xml version="1.0" encoding="utf-8"?>
<sst xmlns="http://schemas.openxmlformats.org/spreadsheetml/2006/main" count="117" uniqueCount="115">
  <si>
    <t>姓名</t>
  </si>
  <si>
    <t>证件号码</t>
  </si>
  <si>
    <t>折合成绩</t>
  </si>
  <si>
    <t>高中语文教师</t>
  </si>
  <si>
    <t>高中数学教师</t>
  </si>
  <si>
    <t>杜天健</t>
  </si>
  <si>
    <t>高中英语教师</t>
  </si>
  <si>
    <t>高中物理教师</t>
  </si>
  <si>
    <t>高中化学教师</t>
  </si>
  <si>
    <t>高中生物教师</t>
  </si>
  <si>
    <t>高中政治教师</t>
  </si>
  <si>
    <t>彭琳</t>
  </si>
  <si>
    <t>高中历史教师</t>
  </si>
  <si>
    <t>笔试成绩（40%）</t>
    <phoneticPr fontId="1" type="noConversion"/>
  </si>
  <si>
    <t>讲课/技能测试成绩（40%）</t>
    <phoneticPr fontId="1" type="noConversion"/>
  </si>
  <si>
    <t>综合面谈成绩（20%）</t>
    <phoneticPr fontId="1" type="noConversion"/>
  </si>
  <si>
    <t>总成绩</t>
    <phoneticPr fontId="1" type="noConversion"/>
  </si>
  <si>
    <t>名次</t>
    <phoneticPr fontId="1" type="noConversion"/>
  </si>
  <si>
    <t>报考职位</t>
    <phoneticPr fontId="1" type="noConversion"/>
  </si>
  <si>
    <t>高中美术教师</t>
    <phoneticPr fontId="1" type="noConversion"/>
  </si>
  <si>
    <t>谭琳</t>
  </si>
  <si>
    <t>513425********2920</t>
  </si>
  <si>
    <t>熊英</t>
  </si>
  <si>
    <t>530381********0969</t>
  </si>
  <si>
    <t>林丽娟</t>
  </si>
  <si>
    <t>510411********0621</t>
  </si>
  <si>
    <t>唐欣雨</t>
  </si>
  <si>
    <t>510402********3828</t>
  </si>
  <si>
    <t>朱伟芳</t>
  </si>
  <si>
    <t>513426********5727</t>
  </si>
  <si>
    <t>杨才丽</t>
  </si>
  <si>
    <t>510411********5821</t>
  </si>
  <si>
    <t>张淑云</t>
  </si>
  <si>
    <t>422826********6021</t>
  </si>
  <si>
    <t>潘崇静</t>
  </si>
  <si>
    <t>513433********2761</t>
  </si>
  <si>
    <t>颜洁</t>
  </si>
  <si>
    <t>510411********2725</t>
  </si>
  <si>
    <t>李紫菊</t>
  </si>
  <si>
    <t>532324********2524</t>
  </si>
  <si>
    <t>杨成</t>
  </si>
  <si>
    <t>510402********5117</t>
  </si>
  <si>
    <t>赵娟</t>
  </si>
  <si>
    <t>513425********272X</t>
  </si>
  <si>
    <t>陈燕</t>
  </si>
  <si>
    <t>510421********212X</t>
  </si>
  <si>
    <t>赵云开</t>
  </si>
  <si>
    <t>510402********093X</t>
  </si>
  <si>
    <t>袁璐</t>
  </si>
  <si>
    <t>513423********1084</t>
  </si>
  <si>
    <t>杨在莲</t>
  </si>
  <si>
    <t>513426********3923</t>
  </si>
  <si>
    <t>冯加愉</t>
  </si>
  <si>
    <t>510403********1324</t>
  </si>
  <si>
    <t>532623********1125</t>
  </si>
  <si>
    <t>杨献杰</t>
  </si>
  <si>
    <t>513425********481X</t>
  </si>
  <si>
    <t>周雨</t>
  </si>
  <si>
    <t>511324********130X</t>
  </si>
  <si>
    <t>李青松</t>
  </si>
  <si>
    <t>513425********2924</t>
  </si>
  <si>
    <t>伍洪路</t>
  </si>
  <si>
    <t>510402********5513</t>
  </si>
  <si>
    <t>杨菁</t>
  </si>
  <si>
    <t>510403********0322</t>
  </si>
  <si>
    <t>张嘉玲</t>
  </si>
  <si>
    <t>513425********1824</t>
  </si>
  <si>
    <t>张志鹏</t>
  </si>
  <si>
    <t>533224********0016</t>
  </si>
  <si>
    <t>陈艾帅</t>
  </si>
  <si>
    <t>510623********4312</t>
  </si>
  <si>
    <t>龚睿</t>
  </si>
  <si>
    <t>510411********0014</t>
  </si>
  <si>
    <t>李雪</t>
  </si>
  <si>
    <t>510422********1428</t>
  </si>
  <si>
    <t>廖贞珍</t>
  </si>
  <si>
    <t>513030********0021</t>
  </si>
  <si>
    <t>吕胜梅</t>
  </si>
  <si>
    <t>510422********662X</t>
  </si>
  <si>
    <t>李开财</t>
  </si>
  <si>
    <t>513426********0736</t>
  </si>
  <si>
    <t>谢杨</t>
  </si>
  <si>
    <t>513401********0819</t>
  </si>
  <si>
    <t>谢靓</t>
  </si>
  <si>
    <t>510402********144X</t>
  </si>
  <si>
    <t>陈丽如</t>
  </si>
  <si>
    <t>510411********8420</t>
  </si>
  <si>
    <t>张小川</t>
  </si>
  <si>
    <t>510726********2411</t>
  </si>
  <si>
    <t>杨友抓拉母</t>
  </si>
  <si>
    <t>513423********3741</t>
  </si>
  <si>
    <t>张煌</t>
  </si>
  <si>
    <t>511525********4762</t>
  </si>
  <si>
    <t>510411********0024</t>
  </si>
  <si>
    <t>黄婷婷</t>
  </si>
  <si>
    <t>511922********3400</t>
  </si>
  <si>
    <t>解涛</t>
  </si>
  <si>
    <t>530326********0339</t>
  </si>
  <si>
    <t>林莉</t>
  </si>
  <si>
    <t>510623********8628</t>
  </si>
  <si>
    <t>李越菲</t>
  </si>
  <si>
    <t>510403********0028</t>
  </si>
  <si>
    <t>何东流</t>
  </si>
  <si>
    <t>511321********2677</t>
  </si>
  <si>
    <t>向明蔚</t>
  </si>
  <si>
    <t>510402********0020</t>
  </si>
  <si>
    <t>艾丹</t>
  </si>
  <si>
    <t>510422********6627</t>
  </si>
  <si>
    <t>许建</t>
  </si>
  <si>
    <t>220181********6918</t>
  </si>
  <si>
    <t>袁媛</t>
  </si>
  <si>
    <t>510122********1921</t>
  </si>
  <si>
    <t>龚详峻</t>
  </si>
  <si>
    <t>510402********1414</t>
  </si>
  <si>
    <t>攀枝花市第七高级中学校2024年春季直接考核招聘教师总成绩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</si>
</sst>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76" fontId="2" fillId="0" borderId="2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176" fontId="2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176" fontId="2" fillId="0" borderId="0" xfId="0" applyNumberFormat="1" applyFont="1" applyFill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3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workbookViewId="0">
      <selection activeCell="L5" sqref="L5"/>
    </sheetView>
  </sheetViews>
  <sheetFormatPr defaultRowHeight="14.4" x14ac:dyDescent="0.25"/>
  <cols>
    <col min="1" max="1" width="22.6640625" style="10" customWidth="1"/>
    <col min="2" max="2" width="11.6640625" style="4" customWidth="1"/>
    <col min="3" max="3" width="20.44140625" style="4" customWidth="1"/>
    <col min="4" max="4" width="10.5546875" style="4" customWidth="1"/>
    <col min="5" max="5" width="8.88671875" style="4"/>
    <col min="6" max="6" width="10.21875" style="4" customWidth="1"/>
    <col min="7" max="7" width="13.109375" style="4" customWidth="1"/>
    <col min="8" max="8" width="8.88671875" style="4"/>
    <col min="9" max="9" width="9.88671875" style="4" customWidth="1"/>
    <col min="10" max="10" width="10.44140625" style="4" customWidth="1"/>
    <col min="11" max="11" width="8.5546875" style="11" customWidth="1"/>
    <col min="12" max="16384" width="8.88671875" style="4"/>
  </cols>
  <sheetData>
    <row r="1" spans="1:11" ht="41.4" customHeight="1" x14ac:dyDescent="0.25">
      <c r="A1" s="15" t="s">
        <v>114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s="7" customFormat="1" ht="40.200000000000003" customHeight="1" x14ac:dyDescent="0.25">
      <c r="A2" s="5" t="s">
        <v>18</v>
      </c>
      <c r="B2" s="5" t="s">
        <v>0</v>
      </c>
      <c r="C2" s="5" t="s">
        <v>1</v>
      </c>
      <c r="D2" s="5" t="s">
        <v>13</v>
      </c>
      <c r="E2" s="5" t="s">
        <v>2</v>
      </c>
      <c r="F2" s="5" t="s">
        <v>14</v>
      </c>
      <c r="G2" s="5" t="s">
        <v>2</v>
      </c>
      <c r="H2" s="5" t="s">
        <v>15</v>
      </c>
      <c r="I2" s="5" t="s">
        <v>2</v>
      </c>
      <c r="J2" s="6" t="s">
        <v>16</v>
      </c>
      <c r="K2" s="5" t="s">
        <v>17</v>
      </c>
    </row>
    <row r="3" spans="1:11" x14ac:dyDescent="0.25">
      <c r="A3" s="12" t="s">
        <v>3</v>
      </c>
      <c r="B3" s="8" t="s">
        <v>20</v>
      </c>
      <c r="C3" s="8" t="s">
        <v>21</v>
      </c>
      <c r="D3" s="8">
        <v>93</v>
      </c>
      <c r="E3" s="8">
        <f>D3*0.4</f>
        <v>37.200000000000003</v>
      </c>
      <c r="F3" s="8">
        <v>76.599999999999994</v>
      </c>
      <c r="G3" s="8">
        <f>ROUND(F3*0.4,2)</f>
        <v>30.64</v>
      </c>
      <c r="H3" s="8">
        <v>74</v>
      </c>
      <c r="I3" s="8">
        <f>ROUND(H3*0.2,2)</f>
        <v>14.8</v>
      </c>
      <c r="J3" s="9">
        <f>E3+G3+I3</f>
        <v>82.64</v>
      </c>
      <c r="K3" s="8">
        <v>1</v>
      </c>
    </row>
    <row r="4" spans="1:11" s="1" customFormat="1" x14ac:dyDescent="0.25">
      <c r="A4" s="13"/>
      <c r="B4" s="8" t="s">
        <v>34</v>
      </c>
      <c r="C4" s="2" t="s">
        <v>35</v>
      </c>
      <c r="D4" s="2">
        <v>82</v>
      </c>
      <c r="E4" s="2">
        <f>D4*0.4</f>
        <v>32.800000000000004</v>
      </c>
      <c r="F4" s="2">
        <v>74.2</v>
      </c>
      <c r="G4" s="2">
        <f>ROUND(F4*0.4,2)</f>
        <v>29.68</v>
      </c>
      <c r="H4" s="2">
        <v>78.400000000000006</v>
      </c>
      <c r="I4" s="2">
        <f>ROUND(H4*0.2,2)</f>
        <v>15.68</v>
      </c>
      <c r="J4" s="3">
        <f>E4+G4+I4</f>
        <v>78.16</v>
      </c>
      <c r="K4" s="2">
        <v>2</v>
      </c>
    </row>
    <row r="5" spans="1:11" s="1" customFormat="1" x14ac:dyDescent="0.25">
      <c r="A5" s="13"/>
      <c r="B5" s="8" t="s">
        <v>26</v>
      </c>
      <c r="C5" s="2" t="s">
        <v>27</v>
      </c>
      <c r="D5" s="2">
        <v>87</v>
      </c>
      <c r="E5" s="2">
        <f>D5*0.4</f>
        <v>34.800000000000004</v>
      </c>
      <c r="F5" s="2">
        <v>71.2</v>
      </c>
      <c r="G5" s="2">
        <f>ROUND(F5*0.4,2)</f>
        <v>28.48</v>
      </c>
      <c r="H5" s="2">
        <v>69.8</v>
      </c>
      <c r="I5" s="2">
        <f>ROUND(H5*0.2,2)</f>
        <v>13.96</v>
      </c>
      <c r="J5" s="3">
        <f>E5+G5+I5</f>
        <v>77.240000000000009</v>
      </c>
      <c r="K5" s="8">
        <v>3</v>
      </c>
    </row>
    <row r="6" spans="1:11" x14ac:dyDescent="0.25">
      <c r="A6" s="13"/>
      <c r="B6" s="8" t="s">
        <v>24</v>
      </c>
      <c r="C6" s="8" t="s">
        <v>25</v>
      </c>
      <c r="D6" s="8">
        <v>89</v>
      </c>
      <c r="E6" s="8">
        <f>D6*0.4</f>
        <v>35.6</v>
      </c>
      <c r="F6" s="8">
        <v>61.2</v>
      </c>
      <c r="G6" s="8">
        <f>ROUND(F6*0.4,2)</f>
        <v>24.48</v>
      </c>
      <c r="H6" s="8">
        <v>61.6</v>
      </c>
      <c r="I6" s="8">
        <f>ROUND(H6*0.2,2)</f>
        <v>12.32</v>
      </c>
      <c r="J6" s="9">
        <f>E6+G6+I6</f>
        <v>72.400000000000006</v>
      </c>
      <c r="K6" s="2">
        <v>4</v>
      </c>
    </row>
    <row r="7" spans="1:11" s="1" customFormat="1" x14ac:dyDescent="0.25">
      <c r="A7" s="13"/>
      <c r="B7" s="8" t="s">
        <v>22</v>
      </c>
      <c r="C7" s="8" t="s">
        <v>23</v>
      </c>
      <c r="D7" s="8">
        <v>91</v>
      </c>
      <c r="E7" s="8">
        <f>D7*0.4</f>
        <v>36.4</v>
      </c>
      <c r="F7" s="8">
        <v>50.4</v>
      </c>
      <c r="G7" s="8">
        <f>ROUND(F7*0.4,2)</f>
        <v>20.16</v>
      </c>
      <c r="H7" s="8">
        <v>66.8</v>
      </c>
      <c r="I7" s="8">
        <f>ROUND(H7*0.2,2)</f>
        <v>13.36</v>
      </c>
      <c r="J7" s="9">
        <f>E7+G7+I7</f>
        <v>69.92</v>
      </c>
      <c r="K7" s="8">
        <v>5</v>
      </c>
    </row>
    <row r="8" spans="1:11" s="1" customFormat="1" x14ac:dyDescent="0.25">
      <c r="A8" s="13"/>
      <c r="B8" s="2" t="s">
        <v>28</v>
      </c>
      <c r="C8" s="2" t="s">
        <v>29</v>
      </c>
      <c r="D8" s="2">
        <v>85</v>
      </c>
      <c r="E8" s="2">
        <f>D8*0.4</f>
        <v>34</v>
      </c>
      <c r="F8" s="2">
        <v>59.4</v>
      </c>
      <c r="G8" s="2">
        <f>ROUND(F8*0.4,2)</f>
        <v>23.76</v>
      </c>
      <c r="H8" s="2">
        <v>60.6</v>
      </c>
      <c r="I8" s="2">
        <f>ROUND(H8*0.2,2)</f>
        <v>12.12</v>
      </c>
      <c r="J8" s="3">
        <f>E8+G8+I8</f>
        <v>69.88000000000001</v>
      </c>
      <c r="K8" s="2">
        <v>6</v>
      </c>
    </row>
    <row r="9" spans="1:11" s="1" customFormat="1" x14ac:dyDescent="0.25">
      <c r="A9" s="13"/>
      <c r="B9" s="2" t="s">
        <v>30</v>
      </c>
      <c r="C9" s="2" t="s">
        <v>31</v>
      </c>
      <c r="D9" s="2">
        <v>83</v>
      </c>
      <c r="E9" s="2">
        <f>D9*0.4</f>
        <v>33.200000000000003</v>
      </c>
      <c r="F9" s="2">
        <v>59</v>
      </c>
      <c r="G9" s="2">
        <f>ROUND(F9*0.4,2)</f>
        <v>23.6</v>
      </c>
      <c r="H9" s="2">
        <v>59.2</v>
      </c>
      <c r="I9" s="2">
        <f>ROUND(H9*0.2,2)</f>
        <v>11.84</v>
      </c>
      <c r="J9" s="3">
        <f>E9+G9+I9</f>
        <v>68.64</v>
      </c>
      <c r="K9" s="8">
        <v>7</v>
      </c>
    </row>
    <row r="10" spans="1:11" s="1" customFormat="1" x14ac:dyDescent="0.25">
      <c r="A10" s="13"/>
      <c r="B10" s="2" t="s">
        <v>32</v>
      </c>
      <c r="C10" s="2" t="s">
        <v>33</v>
      </c>
      <c r="D10" s="2">
        <v>83</v>
      </c>
      <c r="E10" s="2">
        <f>D10*0.4</f>
        <v>33.200000000000003</v>
      </c>
      <c r="F10" s="2">
        <v>55</v>
      </c>
      <c r="G10" s="2">
        <f>ROUND(F10*0.4,2)</f>
        <v>22</v>
      </c>
      <c r="H10" s="2">
        <v>57.6</v>
      </c>
      <c r="I10" s="2">
        <f>ROUND(H10*0.2,2)</f>
        <v>11.52</v>
      </c>
      <c r="J10" s="3">
        <f>E10+G10+I10</f>
        <v>66.72</v>
      </c>
      <c r="K10" s="2">
        <v>8</v>
      </c>
    </row>
    <row r="11" spans="1:11" s="1" customFormat="1" x14ac:dyDescent="0.25">
      <c r="A11" s="14"/>
      <c r="B11" s="2" t="s">
        <v>36</v>
      </c>
      <c r="C11" s="2" t="s">
        <v>37</v>
      </c>
      <c r="D11" s="2">
        <v>81</v>
      </c>
      <c r="E11" s="2">
        <f>D11*0.4</f>
        <v>32.4</v>
      </c>
      <c r="F11" s="2">
        <v>58.4</v>
      </c>
      <c r="G11" s="2">
        <f>ROUND(F11*0.4,2)</f>
        <v>23.36</v>
      </c>
      <c r="H11" s="2">
        <v>53.4</v>
      </c>
      <c r="I11" s="2">
        <f>ROUND(H11*0.2,2)</f>
        <v>10.68</v>
      </c>
      <c r="J11" s="3">
        <f>E11+G11+I11</f>
        <v>66.44</v>
      </c>
      <c r="K11" s="8">
        <v>9</v>
      </c>
    </row>
    <row r="12" spans="1:11" s="1" customFormat="1" x14ac:dyDescent="0.25">
      <c r="A12" s="12" t="s">
        <v>4</v>
      </c>
      <c r="B12" s="8" t="s">
        <v>40</v>
      </c>
      <c r="C12" s="2" t="s">
        <v>41</v>
      </c>
      <c r="D12" s="2">
        <v>80</v>
      </c>
      <c r="E12" s="2">
        <f>D12*0.4</f>
        <v>32</v>
      </c>
      <c r="F12" s="2">
        <v>84.6</v>
      </c>
      <c r="G12" s="2">
        <f>ROUND(F12*0.4,2)</f>
        <v>33.840000000000003</v>
      </c>
      <c r="H12" s="2">
        <v>85.2</v>
      </c>
      <c r="I12" s="2">
        <f>ROUND(H12*0.2,2)</f>
        <v>17.04</v>
      </c>
      <c r="J12" s="3">
        <f>E12+G12+I12</f>
        <v>82.88</v>
      </c>
      <c r="K12" s="2">
        <v>1</v>
      </c>
    </row>
    <row r="13" spans="1:11" s="1" customFormat="1" x14ac:dyDescent="0.25">
      <c r="A13" s="13"/>
      <c r="B13" s="8" t="s">
        <v>46</v>
      </c>
      <c r="C13" s="2" t="s">
        <v>47</v>
      </c>
      <c r="D13" s="2">
        <v>70</v>
      </c>
      <c r="E13" s="2">
        <f>D13*0.4</f>
        <v>28</v>
      </c>
      <c r="F13" s="2">
        <v>84.6</v>
      </c>
      <c r="G13" s="2">
        <f>ROUND(F13*0.4,2)</f>
        <v>33.840000000000003</v>
      </c>
      <c r="H13" s="2">
        <v>85.8</v>
      </c>
      <c r="I13" s="2">
        <f>ROUND(H13*0.2,2)</f>
        <v>17.16</v>
      </c>
      <c r="J13" s="3">
        <f>E13+G13+I13</f>
        <v>79</v>
      </c>
      <c r="K13" s="2">
        <v>2</v>
      </c>
    </row>
    <row r="14" spans="1:11" s="1" customFormat="1" x14ac:dyDescent="0.25">
      <c r="A14" s="13"/>
      <c r="B14" s="8" t="s">
        <v>38</v>
      </c>
      <c r="C14" s="8" t="s">
        <v>39</v>
      </c>
      <c r="D14" s="8">
        <v>85</v>
      </c>
      <c r="E14" s="8">
        <f>D14*0.4</f>
        <v>34</v>
      </c>
      <c r="F14" s="8">
        <v>57.8</v>
      </c>
      <c r="G14" s="8">
        <f>ROUND(F14*0.4,2)</f>
        <v>23.12</v>
      </c>
      <c r="H14" s="8">
        <v>51.6</v>
      </c>
      <c r="I14" s="8">
        <f>ROUND(H14*0.2,2)</f>
        <v>10.32</v>
      </c>
      <c r="J14" s="9">
        <f>E14+G14+I14</f>
        <v>67.44</v>
      </c>
      <c r="K14" s="2">
        <v>3</v>
      </c>
    </row>
    <row r="15" spans="1:11" x14ac:dyDescent="0.25">
      <c r="A15" s="13"/>
      <c r="B15" s="2" t="s">
        <v>42</v>
      </c>
      <c r="C15" s="2" t="s">
        <v>43</v>
      </c>
      <c r="D15" s="2">
        <v>77</v>
      </c>
      <c r="E15" s="2">
        <f>D15*0.4</f>
        <v>30.8</v>
      </c>
      <c r="F15" s="2">
        <v>63.4</v>
      </c>
      <c r="G15" s="2">
        <f>ROUND(F15*0.4,2)</f>
        <v>25.36</v>
      </c>
      <c r="H15" s="2">
        <v>52.8</v>
      </c>
      <c r="I15" s="2">
        <f>ROUND(H15*0.2,2)</f>
        <v>10.56</v>
      </c>
      <c r="J15" s="3">
        <f>E15+G15+I15</f>
        <v>66.72</v>
      </c>
      <c r="K15" s="2">
        <v>4</v>
      </c>
    </row>
    <row r="16" spans="1:11" x14ac:dyDescent="0.25">
      <c r="A16" s="13"/>
      <c r="B16" s="2" t="s">
        <v>48</v>
      </c>
      <c r="C16" s="2" t="s">
        <v>49</v>
      </c>
      <c r="D16" s="2">
        <v>65</v>
      </c>
      <c r="E16" s="2">
        <f>D16*0.4</f>
        <v>26</v>
      </c>
      <c r="F16" s="2">
        <v>63.2</v>
      </c>
      <c r="G16" s="2">
        <f>ROUND(F16*0.4,2)</f>
        <v>25.28</v>
      </c>
      <c r="H16" s="2">
        <v>55</v>
      </c>
      <c r="I16" s="2">
        <f>ROUND(H16*0.2,2)</f>
        <v>11</v>
      </c>
      <c r="J16" s="3">
        <f>E16+G16+I16</f>
        <v>62.28</v>
      </c>
      <c r="K16" s="2">
        <v>5</v>
      </c>
    </row>
    <row r="17" spans="1:11" s="1" customFormat="1" x14ac:dyDescent="0.25">
      <c r="A17" s="13"/>
      <c r="B17" s="2" t="s">
        <v>44</v>
      </c>
      <c r="C17" s="2" t="s">
        <v>45</v>
      </c>
      <c r="D17" s="2">
        <v>76</v>
      </c>
      <c r="E17" s="2">
        <f>D17*0.4</f>
        <v>30.400000000000002</v>
      </c>
      <c r="F17" s="2">
        <v>54.8</v>
      </c>
      <c r="G17" s="2">
        <f>ROUND(F17*0.4,2)</f>
        <v>21.92</v>
      </c>
      <c r="H17" s="2">
        <v>49.4</v>
      </c>
      <c r="I17" s="2">
        <f>ROUND(H17*0.2,2)</f>
        <v>9.8800000000000008</v>
      </c>
      <c r="J17" s="3">
        <f>E17+G17+I17</f>
        <v>62.20000000000001</v>
      </c>
      <c r="K17" s="2">
        <v>6</v>
      </c>
    </row>
    <row r="18" spans="1:11" s="1" customFormat="1" x14ac:dyDescent="0.25">
      <c r="A18" s="13"/>
      <c r="B18" s="2" t="s">
        <v>50</v>
      </c>
      <c r="C18" s="2" t="s">
        <v>51</v>
      </c>
      <c r="D18" s="2">
        <v>50</v>
      </c>
      <c r="E18" s="2">
        <f>D18*0.4</f>
        <v>20</v>
      </c>
      <c r="F18" s="2">
        <v>60.8</v>
      </c>
      <c r="G18" s="2">
        <f>ROUND(F18*0.4,2)</f>
        <v>24.32</v>
      </c>
      <c r="H18" s="2">
        <v>61.4</v>
      </c>
      <c r="I18" s="2">
        <f>ROUND(H18*0.2,2)</f>
        <v>12.28</v>
      </c>
      <c r="J18" s="3">
        <f>E18+G18+I18</f>
        <v>56.6</v>
      </c>
      <c r="K18" s="2">
        <v>7</v>
      </c>
    </row>
    <row r="19" spans="1:11" s="1" customFormat="1" x14ac:dyDescent="0.25">
      <c r="A19" s="13"/>
      <c r="B19" s="2" t="s">
        <v>52</v>
      </c>
      <c r="C19" s="2" t="s">
        <v>53</v>
      </c>
      <c r="D19" s="2">
        <v>50</v>
      </c>
      <c r="E19" s="2">
        <f>D19*0.4</f>
        <v>20</v>
      </c>
      <c r="F19" s="2">
        <v>61.2</v>
      </c>
      <c r="G19" s="2">
        <f>ROUND(F19*0.4,2)</f>
        <v>24.48</v>
      </c>
      <c r="H19" s="2">
        <v>54.6</v>
      </c>
      <c r="I19" s="2">
        <f>ROUND(H19*0.2,2)</f>
        <v>10.92</v>
      </c>
      <c r="J19" s="3">
        <f>E19+G19+I19</f>
        <v>55.400000000000006</v>
      </c>
      <c r="K19" s="2">
        <v>8</v>
      </c>
    </row>
    <row r="20" spans="1:11" s="1" customFormat="1" x14ac:dyDescent="0.25">
      <c r="A20" s="14"/>
      <c r="B20" s="2" t="s">
        <v>5</v>
      </c>
      <c r="C20" s="2" t="s">
        <v>54</v>
      </c>
      <c r="D20" s="2">
        <v>46</v>
      </c>
      <c r="E20" s="2">
        <f>D20*0.4</f>
        <v>18.400000000000002</v>
      </c>
      <c r="F20" s="2">
        <v>58.6</v>
      </c>
      <c r="G20" s="2">
        <f>ROUND(F20*0.4,2)</f>
        <v>23.44</v>
      </c>
      <c r="H20" s="2">
        <v>44.2</v>
      </c>
      <c r="I20" s="2">
        <f>ROUND(H20*0.2,2)</f>
        <v>8.84</v>
      </c>
      <c r="J20" s="3">
        <f>E20+G20+I20</f>
        <v>50.680000000000007</v>
      </c>
      <c r="K20" s="2">
        <v>9</v>
      </c>
    </row>
    <row r="21" spans="1:11" x14ac:dyDescent="0.25">
      <c r="A21" s="12" t="s">
        <v>6</v>
      </c>
      <c r="B21" s="8" t="s">
        <v>57</v>
      </c>
      <c r="C21" s="8" t="s">
        <v>58</v>
      </c>
      <c r="D21" s="8">
        <v>90</v>
      </c>
      <c r="E21" s="8">
        <f>D21*0.4</f>
        <v>36</v>
      </c>
      <c r="F21" s="8">
        <v>86.2</v>
      </c>
      <c r="G21" s="8">
        <f>ROUND(F21*0.4,2)</f>
        <v>34.479999999999997</v>
      </c>
      <c r="H21" s="8">
        <v>91.8</v>
      </c>
      <c r="I21" s="8">
        <f>ROUND(H21*0.2,2)</f>
        <v>18.36</v>
      </c>
      <c r="J21" s="9">
        <f>E21+G21+I21</f>
        <v>88.839999999999989</v>
      </c>
      <c r="K21" s="8">
        <v>1</v>
      </c>
    </row>
    <row r="22" spans="1:11" x14ac:dyDescent="0.25">
      <c r="A22" s="13"/>
      <c r="B22" s="8" t="s">
        <v>59</v>
      </c>
      <c r="C22" s="2" t="s">
        <v>60</v>
      </c>
      <c r="D22" s="2">
        <v>89</v>
      </c>
      <c r="E22" s="2">
        <f>D22*0.4</f>
        <v>35.6</v>
      </c>
      <c r="F22" s="2">
        <v>87</v>
      </c>
      <c r="G22" s="2">
        <f>ROUND(F22*0.4,2)</f>
        <v>34.799999999999997</v>
      </c>
      <c r="H22" s="2">
        <v>89.8</v>
      </c>
      <c r="I22" s="2">
        <f>ROUND(H22*0.2,2)</f>
        <v>17.96</v>
      </c>
      <c r="J22" s="3">
        <f>E22+G22+I22</f>
        <v>88.360000000000014</v>
      </c>
      <c r="K22" s="2">
        <v>2</v>
      </c>
    </row>
    <row r="23" spans="1:11" s="1" customFormat="1" x14ac:dyDescent="0.25">
      <c r="A23" s="13"/>
      <c r="B23" s="2" t="s">
        <v>61</v>
      </c>
      <c r="C23" s="2" t="s">
        <v>62</v>
      </c>
      <c r="D23" s="2">
        <v>88</v>
      </c>
      <c r="E23" s="2">
        <f>D23*0.4</f>
        <v>35.200000000000003</v>
      </c>
      <c r="F23" s="2">
        <v>72.400000000000006</v>
      </c>
      <c r="G23" s="2">
        <f>ROUND(F23*0.4,2)</f>
        <v>28.96</v>
      </c>
      <c r="H23" s="2">
        <v>76</v>
      </c>
      <c r="I23" s="2">
        <f>ROUND(H23*0.2,2)</f>
        <v>15.2</v>
      </c>
      <c r="J23" s="3">
        <f>E23+G23+I23</f>
        <v>79.36</v>
      </c>
      <c r="K23" s="8">
        <v>3</v>
      </c>
    </row>
    <row r="24" spans="1:11" s="1" customFormat="1" x14ac:dyDescent="0.25">
      <c r="A24" s="13"/>
      <c r="B24" s="8" t="s">
        <v>55</v>
      </c>
      <c r="C24" s="8" t="s">
        <v>56</v>
      </c>
      <c r="D24" s="8">
        <v>94</v>
      </c>
      <c r="E24" s="8">
        <f>D24*0.4</f>
        <v>37.6</v>
      </c>
      <c r="F24" s="8">
        <v>57.6</v>
      </c>
      <c r="G24" s="8">
        <f>ROUND(F24*0.4,2)</f>
        <v>23.04</v>
      </c>
      <c r="H24" s="8">
        <v>63.4</v>
      </c>
      <c r="I24" s="8">
        <f>ROUND(H24*0.2,2)</f>
        <v>12.68</v>
      </c>
      <c r="J24" s="9">
        <f>E24+G24+I24</f>
        <v>73.319999999999993</v>
      </c>
      <c r="K24" s="2">
        <v>4</v>
      </c>
    </row>
    <row r="25" spans="1:11" s="1" customFormat="1" x14ac:dyDescent="0.25">
      <c r="A25" s="13"/>
      <c r="B25" s="2" t="s">
        <v>65</v>
      </c>
      <c r="C25" s="2" t="s">
        <v>66</v>
      </c>
      <c r="D25" s="2">
        <v>87</v>
      </c>
      <c r="E25" s="2">
        <f>D25*0.4</f>
        <v>34.800000000000004</v>
      </c>
      <c r="F25" s="2">
        <v>59.6</v>
      </c>
      <c r="G25" s="2">
        <f>ROUND(F25*0.4,2)</f>
        <v>23.84</v>
      </c>
      <c r="H25" s="2">
        <v>70.8</v>
      </c>
      <c r="I25" s="2">
        <f>ROUND(H25*0.2,2)</f>
        <v>14.16</v>
      </c>
      <c r="J25" s="3">
        <f>E25+G25+I25</f>
        <v>72.8</v>
      </c>
      <c r="K25" s="8">
        <v>5</v>
      </c>
    </row>
    <row r="26" spans="1:11" s="1" customFormat="1" x14ac:dyDescent="0.25">
      <c r="A26" s="14"/>
      <c r="B26" s="2" t="s">
        <v>63</v>
      </c>
      <c r="C26" s="2" t="s">
        <v>64</v>
      </c>
      <c r="D26" s="2">
        <v>88</v>
      </c>
      <c r="E26" s="2">
        <f>D26*0.4</f>
        <v>35.200000000000003</v>
      </c>
      <c r="F26" s="2">
        <v>56.8</v>
      </c>
      <c r="G26" s="2">
        <f>ROUND(F26*0.4,2)</f>
        <v>22.72</v>
      </c>
      <c r="H26" s="2">
        <v>71.8</v>
      </c>
      <c r="I26" s="2">
        <f>ROUND(H26*0.2,2)</f>
        <v>14.36</v>
      </c>
      <c r="J26" s="3">
        <f>E26+G26+I26</f>
        <v>72.28</v>
      </c>
      <c r="K26" s="2">
        <v>6</v>
      </c>
    </row>
    <row r="27" spans="1:11" x14ac:dyDescent="0.25">
      <c r="A27" s="12" t="s">
        <v>7</v>
      </c>
      <c r="B27" s="8" t="s">
        <v>69</v>
      </c>
      <c r="C27" s="8" t="s">
        <v>70</v>
      </c>
      <c r="D27" s="8">
        <v>54</v>
      </c>
      <c r="E27" s="8">
        <f>D27*0.4</f>
        <v>21.6</v>
      </c>
      <c r="F27" s="8">
        <v>80.8</v>
      </c>
      <c r="G27" s="8">
        <f>ROUND(F27*0.4,2)</f>
        <v>32.32</v>
      </c>
      <c r="H27" s="8">
        <v>84</v>
      </c>
      <c r="I27" s="8">
        <f>ROUND(H27*0.2,2)</f>
        <v>16.8</v>
      </c>
      <c r="J27" s="9">
        <f>E27+G27+I27</f>
        <v>70.72</v>
      </c>
      <c r="K27" s="8">
        <v>1</v>
      </c>
    </row>
    <row r="28" spans="1:11" x14ac:dyDescent="0.25">
      <c r="A28" s="13"/>
      <c r="B28" s="8" t="s">
        <v>67</v>
      </c>
      <c r="C28" s="8" t="s">
        <v>68</v>
      </c>
      <c r="D28" s="8">
        <v>77</v>
      </c>
      <c r="E28" s="8">
        <f>D28*0.4</f>
        <v>30.8</v>
      </c>
      <c r="F28" s="8">
        <v>62.8</v>
      </c>
      <c r="G28" s="8">
        <f>ROUND(F28*0.4,2)</f>
        <v>25.12</v>
      </c>
      <c r="H28" s="8">
        <v>64.599999999999994</v>
      </c>
      <c r="I28" s="8">
        <f>ROUND(H28*0.2,2)</f>
        <v>12.92</v>
      </c>
      <c r="J28" s="9">
        <f>E28+G28+I28</f>
        <v>68.84</v>
      </c>
      <c r="K28" s="8">
        <v>2</v>
      </c>
    </row>
    <row r="29" spans="1:11" s="1" customFormat="1" x14ac:dyDescent="0.25">
      <c r="A29" s="14"/>
      <c r="B29" s="2" t="s">
        <v>71</v>
      </c>
      <c r="C29" s="2" t="s">
        <v>72</v>
      </c>
      <c r="D29" s="2">
        <v>46</v>
      </c>
      <c r="E29" s="2">
        <f>D29*0.4</f>
        <v>18.400000000000002</v>
      </c>
      <c r="F29" s="2">
        <v>65.599999999999994</v>
      </c>
      <c r="G29" s="2">
        <f>ROUND(F29*0.4,2)</f>
        <v>26.24</v>
      </c>
      <c r="H29" s="2">
        <v>64.400000000000006</v>
      </c>
      <c r="I29" s="2">
        <f>ROUND(H29*0.2,2)</f>
        <v>12.88</v>
      </c>
      <c r="J29" s="3">
        <f>E29+G29+I29</f>
        <v>57.52</v>
      </c>
      <c r="K29" s="2">
        <v>3</v>
      </c>
    </row>
    <row r="30" spans="1:11" x14ac:dyDescent="0.25">
      <c r="A30" s="12" t="s">
        <v>8</v>
      </c>
      <c r="B30" s="8" t="s">
        <v>77</v>
      </c>
      <c r="C30" s="2" t="s">
        <v>78</v>
      </c>
      <c r="D30" s="2">
        <v>74</v>
      </c>
      <c r="E30" s="2">
        <f>D30*0.4</f>
        <v>29.6</v>
      </c>
      <c r="F30" s="2">
        <v>86.4</v>
      </c>
      <c r="G30" s="2">
        <f>ROUND(F30*0.4,2)</f>
        <v>34.56</v>
      </c>
      <c r="H30" s="2">
        <v>85.6</v>
      </c>
      <c r="I30" s="2">
        <f>ROUND(H30*0.2,2)</f>
        <v>17.12</v>
      </c>
      <c r="J30" s="3">
        <f>E30+G30+I30</f>
        <v>81.28</v>
      </c>
      <c r="K30" s="2">
        <v>1</v>
      </c>
    </row>
    <row r="31" spans="1:11" x14ac:dyDescent="0.25">
      <c r="A31" s="13"/>
      <c r="B31" s="8" t="s">
        <v>83</v>
      </c>
      <c r="C31" s="2" t="s">
        <v>84</v>
      </c>
      <c r="D31" s="2">
        <v>65</v>
      </c>
      <c r="E31" s="2">
        <f>D31*0.4</f>
        <v>26</v>
      </c>
      <c r="F31" s="2">
        <v>85.4</v>
      </c>
      <c r="G31" s="2">
        <f>ROUND(F31*0.4,2)</f>
        <v>34.159999999999997</v>
      </c>
      <c r="H31" s="2">
        <v>85.2</v>
      </c>
      <c r="I31" s="2">
        <f>ROUND(H31*0.2,2)</f>
        <v>17.04</v>
      </c>
      <c r="J31" s="3">
        <f>E31+G31+I31</f>
        <v>77.199999999999989</v>
      </c>
      <c r="K31" s="2">
        <v>2</v>
      </c>
    </row>
    <row r="32" spans="1:11" x14ac:dyDescent="0.25">
      <c r="A32" s="13"/>
      <c r="B32" s="8" t="s">
        <v>73</v>
      </c>
      <c r="C32" s="8" t="s">
        <v>74</v>
      </c>
      <c r="D32" s="8">
        <v>97</v>
      </c>
      <c r="E32" s="8">
        <f>D32*0.4</f>
        <v>38.800000000000004</v>
      </c>
      <c r="F32" s="8">
        <v>63</v>
      </c>
      <c r="G32" s="8">
        <f>ROUND(F32*0.4,2)</f>
        <v>25.2</v>
      </c>
      <c r="H32" s="8">
        <v>62.2</v>
      </c>
      <c r="I32" s="8">
        <f>ROUND(H32*0.2,2)</f>
        <v>12.44</v>
      </c>
      <c r="J32" s="9">
        <f>E32+G32+I32</f>
        <v>76.44</v>
      </c>
      <c r="K32" s="2">
        <v>3</v>
      </c>
    </row>
    <row r="33" spans="1:11" s="1" customFormat="1" x14ac:dyDescent="0.25">
      <c r="A33" s="13"/>
      <c r="B33" s="8" t="s">
        <v>75</v>
      </c>
      <c r="C33" s="8" t="s">
        <v>76</v>
      </c>
      <c r="D33" s="8">
        <v>76</v>
      </c>
      <c r="E33" s="8">
        <f>D33*0.4</f>
        <v>30.400000000000002</v>
      </c>
      <c r="F33" s="8">
        <v>76.400000000000006</v>
      </c>
      <c r="G33" s="8">
        <f>ROUND(F33*0.4,2)</f>
        <v>30.56</v>
      </c>
      <c r="H33" s="8">
        <v>74.400000000000006</v>
      </c>
      <c r="I33" s="8">
        <f>ROUND(H33*0.2,2)</f>
        <v>14.88</v>
      </c>
      <c r="J33" s="9">
        <f>E33+G33+I33</f>
        <v>75.84</v>
      </c>
      <c r="K33" s="2">
        <v>4</v>
      </c>
    </row>
    <row r="34" spans="1:11" s="1" customFormat="1" x14ac:dyDescent="0.25">
      <c r="A34" s="13"/>
      <c r="B34" s="2" t="s">
        <v>81</v>
      </c>
      <c r="C34" s="2" t="s">
        <v>82</v>
      </c>
      <c r="D34" s="2">
        <v>66</v>
      </c>
      <c r="E34" s="2">
        <f>D34*0.4</f>
        <v>26.400000000000002</v>
      </c>
      <c r="F34" s="2">
        <v>63</v>
      </c>
      <c r="G34" s="2">
        <f>ROUND(F34*0.4,2)</f>
        <v>25.2</v>
      </c>
      <c r="H34" s="2">
        <v>63.6</v>
      </c>
      <c r="I34" s="2">
        <f>ROUND(H34*0.2,2)</f>
        <v>12.72</v>
      </c>
      <c r="J34" s="3">
        <f>E34+G34+I34</f>
        <v>64.320000000000007</v>
      </c>
      <c r="K34" s="2">
        <v>5</v>
      </c>
    </row>
    <row r="35" spans="1:11" s="1" customFormat="1" x14ac:dyDescent="0.25">
      <c r="A35" s="14"/>
      <c r="B35" s="2" t="s">
        <v>79</v>
      </c>
      <c r="C35" s="2" t="s">
        <v>80</v>
      </c>
      <c r="D35" s="2">
        <v>67</v>
      </c>
      <c r="E35" s="2">
        <f>D35*0.4</f>
        <v>26.8</v>
      </c>
      <c r="F35" s="2">
        <v>60.8</v>
      </c>
      <c r="G35" s="2">
        <f>ROUND(F35*0.4,2)</f>
        <v>24.32</v>
      </c>
      <c r="H35" s="2">
        <v>60.6</v>
      </c>
      <c r="I35" s="2">
        <f>ROUND(H35*0.2,2)</f>
        <v>12.12</v>
      </c>
      <c r="J35" s="3">
        <f>E35+G35+I35</f>
        <v>63.24</v>
      </c>
      <c r="K35" s="2">
        <v>6</v>
      </c>
    </row>
    <row r="36" spans="1:11" s="1" customFormat="1" x14ac:dyDescent="0.25">
      <c r="A36" s="12" t="s">
        <v>9</v>
      </c>
      <c r="B36" s="8" t="s">
        <v>87</v>
      </c>
      <c r="C36" s="2" t="s">
        <v>88</v>
      </c>
      <c r="D36" s="2">
        <v>82</v>
      </c>
      <c r="E36" s="2">
        <f>D36*0.4</f>
        <v>32.800000000000004</v>
      </c>
      <c r="F36" s="2">
        <v>89.4</v>
      </c>
      <c r="G36" s="2">
        <f>ROUND(F36*0.4,2)</f>
        <v>35.76</v>
      </c>
      <c r="H36" s="2">
        <v>90.2</v>
      </c>
      <c r="I36" s="2">
        <f>ROUND(H36*0.2,2)</f>
        <v>18.04</v>
      </c>
      <c r="J36" s="3">
        <f>E36+G36+I36</f>
        <v>86.6</v>
      </c>
      <c r="K36" s="2">
        <v>1</v>
      </c>
    </row>
    <row r="37" spans="1:11" s="1" customFormat="1" x14ac:dyDescent="0.25">
      <c r="A37" s="13"/>
      <c r="B37" s="8" t="s">
        <v>85</v>
      </c>
      <c r="C37" s="8" t="s">
        <v>86</v>
      </c>
      <c r="D37" s="8">
        <v>88</v>
      </c>
      <c r="E37" s="8">
        <f>D37*0.4</f>
        <v>35.200000000000003</v>
      </c>
      <c r="F37" s="8">
        <v>55.8</v>
      </c>
      <c r="G37" s="8">
        <f>ROUND(F37*0.4,2)</f>
        <v>22.32</v>
      </c>
      <c r="H37" s="8">
        <v>61.8</v>
      </c>
      <c r="I37" s="8">
        <f>ROUND(H37*0.2,2)</f>
        <v>12.36</v>
      </c>
      <c r="J37" s="9">
        <f>E37+G37+I37</f>
        <v>69.88</v>
      </c>
      <c r="K37" s="8">
        <v>2</v>
      </c>
    </row>
    <row r="38" spans="1:11" s="1" customFormat="1" x14ac:dyDescent="0.25">
      <c r="A38" s="14"/>
      <c r="B38" s="2" t="s">
        <v>89</v>
      </c>
      <c r="C38" s="2" t="s">
        <v>90</v>
      </c>
      <c r="D38" s="2">
        <v>73</v>
      </c>
      <c r="E38" s="2">
        <f>D38*0.4</f>
        <v>29.200000000000003</v>
      </c>
      <c r="F38" s="2">
        <v>65.599999999999994</v>
      </c>
      <c r="G38" s="2">
        <f>ROUND(F38*0.4,2)</f>
        <v>26.24</v>
      </c>
      <c r="H38" s="2">
        <v>68.599999999999994</v>
      </c>
      <c r="I38" s="2">
        <f>ROUND(H38*0.2,2)</f>
        <v>13.72</v>
      </c>
      <c r="J38" s="3">
        <f>E38+G38+I38</f>
        <v>69.16</v>
      </c>
      <c r="K38" s="2">
        <v>3</v>
      </c>
    </row>
    <row r="39" spans="1:11" x14ac:dyDescent="0.25">
      <c r="A39" s="12" t="s">
        <v>10</v>
      </c>
      <c r="B39" s="8" t="s">
        <v>91</v>
      </c>
      <c r="C39" s="8" t="s">
        <v>92</v>
      </c>
      <c r="D39" s="8">
        <v>77</v>
      </c>
      <c r="E39" s="8">
        <f>D39*0.4</f>
        <v>30.8</v>
      </c>
      <c r="F39" s="8">
        <v>91.6</v>
      </c>
      <c r="G39" s="8">
        <f>ROUND(F39*0.4,2)</f>
        <v>36.64</v>
      </c>
      <c r="H39" s="8">
        <v>90.6</v>
      </c>
      <c r="I39" s="8">
        <f>ROUND(H39*0.2,2)</f>
        <v>18.12</v>
      </c>
      <c r="J39" s="9">
        <f>E39+G39+I39</f>
        <v>85.56</v>
      </c>
      <c r="K39" s="8">
        <v>1</v>
      </c>
    </row>
    <row r="40" spans="1:11" x14ac:dyDescent="0.25">
      <c r="A40" s="13"/>
      <c r="B40" s="8" t="s">
        <v>11</v>
      </c>
      <c r="C40" s="2" t="s">
        <v>93</v>
      </c>
      <c r="D40" s="2">
        <v>77</v>
      </c>
      <c r="E40" s="2">
        <f>D40*0.4</f>
        <v>30.8</v>
      </c>
      <c r="F40" s="2">
        <v>87</v>
      </c>
      <c r="G40" s="2">
        <f>ROUND(F40*0.4,2)</f>
        <v>34.799999999999997</v>
      </c>
      <c r="H40" s="2">
        <v>86.8</v>
      </c>
      <c r="I40" s="2">
        <f>ROUND(H40*0.2,2)</f>
        <v>17.36</v>
      </c>
      <c r="J40" s="3">
        <f>E40+G40+I40</f>
        <v>82.96</v>
      </c>
      <c r="K40" s="2">
        <v>2</v>
      </c>
    </row>
    <row r="41" spans="1:11" s="1" customFormat="1" x14ac:dyDescent="0.25">
      <c r="A41" s="13"/>
      <c r="B41" s="2" t="s">
        <v>94</v>
      </c>
      <c r="C41" s="2" t="s">
        <v>95</v>
      </c>
      <c r="D41" s="2">
        <v>73</v>
      </c>
      <c r="E41" s="8">
        <f>D41*0.4</f>
        <v>29.200000000000003</v>
      </c>
      <c r="F41" s="8">
        <v>79.400000000000006</v>
      </c>
      <c r="G41" s="8">
        <f>ROUND(F41*0.4,2)</f>
        <v>31.76</v>
      </c>
      <c r="H41" s="8">
        <v>79.400000000000006</v>
      </c>
      <c r="I41" s="8">
        <f>ROUND(H41*0.2,2)</f>
        <v>15.88</v>
      </c>
      <c r="J41" s="9">
        <f>E41+G41+I41</f>
        <v>76.84</v>
      </c>
      <c r="K41" s="8">
        <v>3</v>
      </c>
    </row>
    <row r="42" spans="1:11" x14ac:dyDescent="0.25">
      <c r="A42" s="13"/>
      <c r="B42" s="2" t="s">
        <v>96</v>
      </c>
      <c r="C42" s="2" t="s">
        <v>97</v>
      </c>
      <c r="D42" s="2">
        <v>71</v>
      </c>
      <c r="E42" s="2">
        <f>D42*0.4</f>
        <v>28.400000000000002</v>
      </c>
      <c r="F42" s="2">
        <v>61.6</v>
      </c>
      <c r="G42" s="2">
        <f>ROUND(F42*0.4,2)</f>
        <v>24.64</v>
      </c>
      <c r="H42" s="2">
        <v>63</v>
      </c>
      <c r="I42" s="2">
        <f>ROUND(H42*0.2,2)</f>
        <v>12.6</v>
      </c>
      <c r="J42" s="3">
        <f>E42+G42+I42</f>
        <v>65.64</v>
      </c>
      <c r="K42" s="2">
        <v>4</v>
      </c>
    </row>
    <row r="43" spans="1:11" s="1" customFormat="1" x14ac:dyDescent="0.25">
      <c r="A43" s="13"/>
      <c r="B43" s="2" t="s">
        <v>98</v>
      </c>
      <c r="C43" s="2" t="s">
        <v>99</v>
      </c>
      <c r="D43" s="2">
        <v>66</v>
      </c>
      <c r="E43" s="8">
        <f>D43*0.4</f>
        <v>26.400000000000002</v>
      </c>
      <c r="F43" s="8">
        <v>65.599999999999994</v>
      </c>
      <c r="G43" s="8">
        <f>ROUND(F43*0.4,2)</f>
        <v>26.24</v>
      </c>
      <c r="H43" s="8">
        <v>64</v>
      </c>
      <c r="I43" s="8">
        <f>ROUND(H43*0.2,2)</f>
        <v>12.8</v>
      </c>
      <c r="J43" s="9">
        <f>E43+G43+I43</f>
        <v>65.44</v>
      </c>
      <c r="K43" s="8">
        <v>5</v>
      </c>
    </row>
    <row r="44" spans="1:11" s="1" customFormat="1" x14ac:dyDescent="0.25">
      <c r="A44" s="13"/>
      <c r="B44" s="2" t="s">
        <v>100</v>
      </c>
      <c r="C44" s="2" t="s">
        <v>101</v>
      </c>
      <c r="D44" s="2">
        <v>65</v>
      </c>
      <c r="E44" s="2">
        <f>D44*0.4</f>
        <v>26</v>
      </c>
      <c r="F44" s="2">
        <v>61.6</v>
      </c>
      <c r="G44" s="2">
        <f>ROUND(F44*0.4,2)</f>
        <v>24.64</v>
      </c>
      <c r="H44" s="2">
        <v>64</v>
      </c>
      <c r="I44" s="2">
        <f>ROUND(H44*0.2,2)</f>
        <v>12.8</v>
      </c>
      <c r="J44" s="3">
        <f>E44+G44+I44</f>
        <v>63.44</v>
      </c>
      <c r="K44" s="2">
        <v>6</v>
      </c>
    </row>
    <row r="45" spans="1:11" s="1" customFormat="1" x14ac:dyDescent="0.25">
      <c r="A45" s="12" t="s">
        <v>12</v>
      </c>
      <c r="B45" s="8" t="s">
        <v>102</v>
      </c>
      <c r="C45" s="8" t="s">
        <v>103</v>
      </c>
      <c r="D45" s="8">
        <v>72</v>
      </c>
      <c r="E45" s="8">
        <f>D45*0.4</f>
        <v>28.8</v>
      </c>
      <c r="F45" s="8">
        <v>90</v>
      </c>
      <c r="G45" s="8">
        <f>ROUND(F45*0.4,2)</f>
        <v>36</v>
      </c>
      <c r="H45" s="8">
        <v>89.6</v>
      </c>
      <c r="I45" s="8">
        <f>ROUND(H45*0.2,2)</f>
        <v>17.920000000000002</v>
      </c>
      <c r="J45" s="9">
        <f>E45+G45+I45</f>
        <v>82.72</v>
      </c>
      <c r="K45" s="8">
        <v>1</v>
      </c>
    </row>
    <row r="46" spans="1:11" s="1" customFormat="1" x14ac:dyDescent="0.25">
      <c r="A46" s="13"/>
      <c r="B46" s="2" t="s">
        <v>106</v>
      </c>
      <c r="C46" s="2" t="s">
        <v>107</v>
      </c>
      <c r="D46" s="2">
        <v>70</v>
      </c>
      <c r="E46" s="2">
        <f>D46*0.4</f>
        <v>28</v>
      </c>
      <c r="F46" s="2">
        <v>82.4</v>
      </c>
      <c r="G46" s="2">
        <f>ROUND(F46*0.4,2)</f>
        <v>32.96</v>
      </c>
      <c r="H46" s="2">
        <v>80.8</v>
      </c>
      <c r="I46" s="2">
        <f>ROUND(H46*0.2,2)</f>
        <v>16.16</v>
      </c>
      <c r="J46" s="3">
        <f>E46+G46+I46</f>
        <v>77.12</v>
      </c>
      <c r="K46" s="2">
        <v>2</v>
      </c>
    </row>
    <row r="47" spans="1:11" s="1" customFormat="1" x14ac:dyDescent="0.25">
      <c r="A47" s="14"/>
      <c r="B47" s="8" t="s">
        <v>104</v>
      </c>
      <c r="C47" s="8" t="s">
        <v>105</v>
      </c>
      <c r="D47" s="8">
        <v>71</v>
      </c>
      <c r="E47" s="8">
        <f>D47*0.4</f>
        <v>28.400000000000002</v>
      </c>
      <c r="F47" s="8">
        <v>65.8</v>
      </c>
      <c r="G47" s="8">
        <f>ROUND(F47*0.4,2)</f>
        <v>26.32</v>
      </c>
      <c r="H47" s="8">
        <v>65</v>
      </c>
      <c r="I47" s="8">
        <f>ROUND(H47*0.2,2)</f>
        <v>13</v>
      </c>
      <c r="J47" s="9">
        <f>E47+G47+I47</f>
        <v>67.72</v>
      </c>
      <c r="K47" s="8">
        <v>3</v>
      </c>
    </row>
    <row r="48" spans="1:11" x14ac:dyDescent="0.25">
      <c r="A48" s="12" t="s">
        <v>19</v>
      </c>
      <c r="B48" s="8" t="s">
        <v>108</v>
      </c>
      <c r="C48" s="8" t="s">
        <v>109</v>
      </c>
      <c r="D48" s="8">
        <v>82</v>
      </c>
      <c r="E48" s="8">
        <f>D48*0.4</f>
        <v>32.800000000000004</v>
      </c>
      <c r="F48" s="8">
        <v>75.2</v>
      </c>
      <c r="G48" s="8">
        <f>ROUND(F48*0.4,2)</f>
        <v>30.08</v>
      </c>
      <c r="H48" s="8">
        <v>98.4</v>
      </c>
      <c r="I48" s="8">
        <f>ROUND(H48*0.2,2)</f>
        <v>19.68</v>
      </c>
      <c r="J48" s="9">
        <f>E48+G48+I48</f>
        <v>82.56</v>
      </c>
      <c r="K48" s="8">
        <v>1</v>
      </c>
    </row>
    <row r="49" spans="1:11" s="1" customFormat="1" x14ac:dyDescent="0.25">
      <c r="A49" s="13"/>
      <c r="B49" s="2" t="s">
        <v>112</v>
      </c>
      <c r="C49" s="2" t="s">
        <v>113</v>
      </c>
      <c r="D49" s="2">
        <v>62</v>
      </c>
      <c r="E49" s="2">
        <f>D49*0.4</f>
        <v>24.8</v>
      </c>
      <c r="F49" s="2">
        <v>74.400000000000006</v>
      </c>
      <c r="G49" s="2">
        <f>ROUND(F49*0.4,2)</f>
        <v>29.76</v>
      </c>
      <c r="H49" s="2">
        <v>64.599999999999994</v>
      </c>
      <c r="I49" s="2">
        <f>ROUND(H49*0.2,2)</f>
        <v>12.92</v>
      </c>
      <c r="J49" s="3">
        <f>E49+G49+I49</f>
        <v>67.48</v>
      </c>
      <c r="K49" s="2">
        <v>2</v>
      </c>
    </row>
    <row r="50" spans="1:11" s="1" customFormat="1" x14ac:dyDescent="0.25">
      <c r="A50" s="14"/>
      <c r="B50" s="2" t="s">
        <v>110</v>
      </c>
      <c r="C50" s="2" t="s">
        <v>111</v>
      </c>
      <c r="D50" s="2">
        <v>69</v>
      </c>
      <c r="E50" s="2">
        <f>D50*0.4</f>
        <v>27.6</v>
      </c>
      <c r="F50" s="2">
        <v>67.8</v>
      </c>
      <c r="G50" s="2">
        <f>ROUND(F50*0.4,2)</f>
        <v>27.12</v>
      </c>
      <c r="H50" s="2">
        <v>61.8</v>
      </c>
      <c r="I50" s="2">
        <f>ROUND(H50*0.2,2)</f>
        <v>12.36</v>
      </c>
      <c r="J50" s="3">
        <f>E50+G50+I50</f>
        <v>67.08</v>
      </c>
      <c r="K50" s="2">
        <v>3</v>
      </c>
    </row>
  </sheetData>
  <sortState ref="A3:K50">
    <sortCondition ref="A3:A50"/>
    <sortCondition descending="1" ref="J3:J50"/>
  </sortState>
  <mergeCells count="10">
    <mergeCell ref="A3:A11"/>
    <mergeCell ref="A39:A44"/>
    <mergeCell ref="A12:A20"/>
    <mergeCell ref="A36:A38"/>
    <mergeCell ref="A48:A50"/>
    <mergeCell ref="A45:A47"/>
    <mergeCell ref="A30:A35"/>
    <mergeCell ref="A1:K1"/>
    <mergeCell ref="A27:A29"/>
    <mergeCell ref="A21:A26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2024-04-09T03:59:52Z</dcterms:modified>
</cp:coreProperties>
</file>