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2" r:id="rId1"/>
  </sheets>
  <definedNames>
    <definedName name="_xlnm._FilterDatabase" localSheetId="0" hidden="1">Sheet1!$A$3:$L$53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<sst xmlns="http://schemas.openxmlformats.org/spreadsheetml/2006/main" count="284" uniqueCount="137">
  <si>
    <t xml:space="preserve">汉中市中医医院招聘工作人员                          </t>
  </si>
  <si>
    <t>考试综合成绩及是否进入体检、终审名单</t>
  </si>
  <si>
    <t>序号</t>
  </si>
  <si>
    <t>报考岗位</t>
  </si>
  <si>
    <t>姓名</t>
  </si>
  <si>
    <t>性别</t>
  </si>
  <si>
    <t>身份证号</t>
  </si>
  <si>
    <t>笔试成绩</t>
  </si>
  <si>
    <t>笔试成绩加权40%</t>
  </si>
  <si>
    <t>面试
成绩</t>
  </si>
  <si>
    <t>面试成绩加权60%</t>
  </si>
  <si>
    <t>最终成绩</t>
  </si>
  <si>
    <t>是否进入体检、终审</t>
  </si>
  <si>
    <t>备注</t>
  </si>
  <si>
    <t>1</t>
  </si>
  <si>
    <t>护理</t>
  </si>
  <si>
    <t>杨希希</t>
  </si>
  <si>
    <t>女</t>
  </si>
  <si>
    <t>610702200112151921</t>
  </si>
  <si>
    <t>是</t>
  </si>
  <si>
    <t>2</t>
  </si>
  <si>
    <t>王玲</t>
  </si>
  <si>
    <t>612321199310292622</t>
  </si>
  <si>
    <t>3</t>
  </si>
  <si>
    <t>万婷</t>
  </si>
  <si>
    <t>612301199307173969</t>
  </si>
  <si>
    <t>4</t>
  </si>
  <si>
    <t>代婷婷</t>
  </si>
  <si>
    <t>610721200009150321</t>
  </si>
  <si>
    <t>5</t>
  </si>
  <si>
    <t>张晚霜</t>
  </si>
  <si>
    <t>612321199310172647</t>
  </si>
  <si>
    <t>6</t>
  </si>
  <si>
    <t>谯丹</t>
  </si>
  <si>
    <t>612324199611280042</t>
  </si>
  <si>
    <t>7</t>
  </si>
  <si>
    <t>张利娟</t>
  </si>
  <si>
    <t>610721200201312626</t>
  </si>
  <si>
    <t>8</t>
  </si>
  <si>
    <t>李姣姣</t>
  </si>
  <si>
    <t>510402199711251443</t>
  </si>
  <si>
    <t>否</t>
  </si>
  <si>
    <t>9</t>
  </si>
  <si>
    <t>郭丹</t>
  </si>
  <si>
    <t>612326199412020021</t>
  </si>
  <si>
    <t>10</t>
  </si>
  <si>
    <t>杨艺</t>
  </si>
  <si>
    <t>610721200110135820</t>
  </si>
  <si>
    <t>11</t>
  </si>
  <si>
    <t>王世芝</t>
  </si>
  <si>
    <t>511304200001201226</t>
  </si>
  <si>
    <t>12</t>
  </si>
  <si>
    <t>吴凡</t>
  </si>
  <si>
    <t>610721200112280327</t>
  </si>
  <si>
    <t>13</t>
  </si>
  <si>
    <t>芦梦洋</t>
  </si>
  <si>
    <t>61072120030815762X</t>
  </si>
  <si>
    <t>14</t>
  </si>
  <si>
    <t>王婷</t>
  </si>
  <si>
    <t>610721200112282365</t>
  </si>
  <si>
    <t>15</t>
  </si>
  <si>
    <t>邓阳阳</t>
  </si>
  <si>
    <t>612321199701212327</t>
  </si>
  <si>
    <t>16</t>
  </si>
  <si>
    <t>陈亮</t>
  </si>
  <si>
    <t>男</t>
  </si>
  <si>
    <t>612321199912090315</t>
  </si>
  <si>
    <t>17</t>
  </si>
  <si>
    <t>刘雅琪</t>
  </si>
  <si>
    <t>610721200103110326</t>
  </si>
  <si>
    <t>18</t>
  </si>
  <si>
    <t>王颖</t>
  </si>
  <si>
    <t>610721199805212161</t>
  </si>
  <si>
    <t>19</t>
  </si>
  <si>
    <t>高东</t>
  </si>
  <si>
    <t>610702199712131910</t>
  </si>
  <si>
    <t>20</t>
  </si>
  <si>
    <t>杨成</t>
  </si>
  <si>
    <t>612321199808112625</t>
  </si>
  <si>
    <t>缺考</t>
  </si>
  <si>
    <t>21</t>
  </si>
  <si>
    <t>王文文</t>
  </si>
  <si>
    <t>61232119990425472X</t>
  </si>
  <si>
    <t>22</t>
  </si>
  <si>
    <t>刘静</t>
  </si>
  <si>
    <t>612321199911123621</t>
  </si>
  <si>
    <t>导医</t>
  </si>
  <si>
    <t>宁清芳</t>
  </si>
  <si>
    <t>610725200010251328</t>
  </si>
  <si>
    <t>龚妍</t>
  </si>
  <si>
    <t>612321200001061922</t>
  </si>
  <si>
    <t>李瑜欣</t>
  </si>
  <si>
    <t>61072520020207002X</t>
  </si>
  <si>
    <t>陈玲</t>
  </si>
  <si>
    <t>612321199608157343</t>
  </si>
  <si>
    <t>药剂科1</t>
  </si>
  <si>
    <t>杨佳乐</t>
  </si>
  <si>
    <t>612325199412203323</t>
  </si>
  <si>
    <t>杨小雨</t>
  </si>
  <si>
    <t>612322199403080027</t>
  </si>
  <si>
    <t>谢闻慧</t>
  </si>
  <si>
    <t>612325199904232323</t>
  </si>
  <si>
    <t>郑黎姿</t>
  </si>
  <si>
    <t>612321199407090023</t>
  </si>
  <si>
    <t>古晨曦</t>
  </si>
  <si>
    <t>612321199809050024</t>
  </si>
  <si>
    <t>李思媛</t>
  </si>
  <si>
    <t>610702199908270920</t>
  </si>
  <si>
    <t>胡红梅</t>
  </si>
  <si>
    <t>610724200012202224</t>
  </si>
  <si>
    <t>周瑞</t>
  </si>
  <si>
    <t>612301199807073526</t>
  </si>
  <si>
    <t>强玺榕</t>
  </si>
  <si>
    <t>612321199508130020</t>
  </si>
  <si>
    <t>药剂科2</t>
  </si>
  <si>
    <t>张佳敏</t>
  </si>
  <si>
    <t>612327199812020123</t>
  </si>
  <si>
    <t>康复治疗师</t>
  </si>
  <si>
    <t>张蓉蓉</t>
  </si>
  <si>
    <t>612326199610191462</t>
  </si>
  <si>
    <t>张群</t>
  </si>
  <si>
    <t>610723200103184854</t>
  </si>
  <si>
    <t>胡小雨</t>
  </si>
  <si>
    <t>612321199707131421</t>
  </si>
  <si>
    <t>熊苑杰</t>
  </si>
  <si>
    <t>612323199607188319</t>
  </si>
  <si>
    <t>陈攀</t>
  </si>
  <si>
    <t>612325199810040929</t>
  </si>
  <si>
    <t>王旭灵</t>
  </si>
  <si>
    <t>622727199309142653</t>
  </si>
  <si>
    <t>影像技师</t>
  </si>
  <si>
    <t>王磊</t>
  </si>
  <si>
    <t>612301199604101515</t>
  </si>
  <si>
    <t>张凌霄</t>
  </si>
  <si>
    <t>620502199604150453</t>
  </si>
  <si>
    <t>刘程旭</t>
  </si>
  <si>
    <t>610702200104060712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</si>
</sst>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79" zoomScaleNormal="79" workbookViewId="0">
      <pane ySplit="3" topLeftCell="A4" activePane="bottomLeft" state="frozen"/>
      <selection/>
      <selection pane="bottomLeft" activeCell="P6" sqref="P6"/>
    </sheetView>
  </sheetViews>
  <sheetFormatPr defaultColWidth="10" defaultRowHeight="33" customHeight="1"/>
  <cols>
    <col min="1" max="1" width="5.44444444444444" style="1" customWidth="1"/>
    <col min="2" max="2" width="12.6666666666667" style="1" customWidth="1"/>
    <col min="3" max="3" width="7.88888888888889" style="1" customWidth="1"/>
    <col min="4" max="4" width="4.77777777777778" style="1" customWidth="1"/>
    <col min="5" max="5" width="13.6666666666667" style="1" customWidth="1"/>
    <col min="6" max="6" width="8.33333333333333" style="3" customWidth="1"/>
    <col min="7" max="7" width="8.85185185185185" style="3" customWidth="1"/>
    <col min="8" max="8" width="9.13888888888889" style="3" customWidth="1"/>
    <col min="9" max="9" width="8.35185185185185" style="3" customWidth="1"/>
    <col min="10" max="10" width="7.77777777777778" style="3" customWidth="1"/>
    <col min="11" max="11" width="7.88888888888889" style="4" customWidth="1"/>
    <col min="12" max="12" width="4.36111111111111" style="1" customWidth="1"/>
    <col min="13" max="16384" width="10" style="1"/>
  </cols>
  <sheetData>
    <row r="1" s="1" customFormat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7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6" t="s">
        <v>12</v>
      </c>
      <c r="L3" s="17" t="s">
        <v>13</v>
      </c>
    </row>
    <row r="4" s="1" customFormat="1" customHeight="1" spans="1:12">
      <c r="A4" s="9" t="s">
        <v>14</v>
      </c>
      <c r="B4" s="10" t="s">
        <v>15</v>
      </c>
      <c r="C4" s="11" t="s">
        <v>16</v>
      </c>
      <c r="D4" s="12" t="s">
        <v>17</v>
      </c>
      <c r="E4" s="18" t="s">
        <v>18</v>
      </c>
      <c r="F4" s="13">
        <v>68</v>
      </c>
      <c r="G4" s="13">
        <f>F4*0.4</f>
        <v>27.2</v>
      </c>
      <c r="H4" s="13">
        <v>91.2</v>
      </c>
      <c r="I4" s="13">
        <f>H4*0.6</f>
        <v>54.72</v>
      </c>
      <c r="J4" s="13">
        <f>G4+I4</f>
        <v>81.92</v>
      </c>
      <c r="K4" s="10" t="s">
        <v>19</v>
      </c>
      <c r="L4" s="10"/>
    </row>
    <row r="5" customHeight="1" spans="1:12">
      <c r="A5" s="9" t="s">
        <v>20</v>
      </c>
      <c r="B5" s="10" t="s">
        <v>15</v>
      </c>
      <c r="C5" s="11" t="s">
        <v>21</v>
      </c>
      <c r="D5" s="12" t="s">
        <v>17</v>
      </c>
      <c r="E5" s="18" t="s">
        <v>22</v>
      </c>
      <c r="F5" s="13">
        <v>70</v>
      </c>
      <c r="G5" s="13">
        <f>F5*0.4</f>
        <v>28</v>
      </c>
      <c r="H5" s="13">
        <v>84.8</v>
      </c>
      <c r="I5" s="13">
        <f>H5*0.6</f>
        <v>50.88</v>
      </c>
      <c r="J5" s="13">
        <f>G5+I5</f>
        <v>78.88</v>
      </c>
      <c r="K5" s="10" t="s">
        <v>19</v>
      </c>
      <c r="L5" s="10"/>
    </row>
    <row r="6" customHeight="1" spans="1:12">
      <c r="A6" s="9" t="s">
        <v>23</v>
      </c>
      <c r="B6" s="10" t="s">
        <v>15</v>
      </c>
      <c r="C6" s="11" t="s">
        <v>24</v>
      </c>
      <c r="D6" s="12" t="s">
        <v>17</v>
      </c>
      <c r="E6" s="18" t="s">
        <v>25</v>
      </c>
      <c r="F6" s="13">
        <v>60</v>
      </c>
      <c r="G6" s="13">
        <f>F6*0.4</f>
        <v>24</v>
      </c>
      <c r="H6" s="13">
        <v>90</v>
      </c>
      <c r="I6" s="13">
        <f>H6*0.6</f>
        <v>54</v>
      </c>
      <c r="J6" s="13">
        <f>G6+I6</f>
        <v>78</v>
      </c>
      <c r="K6" s="10" t="s">
        <v>19</v>
      </c>
      <c r="L6" s="10"/>
    </row>
    <row r="7" customHeight="1" spans="1:12">
      <c r="A7" s="9" t="s">
        <v>26</v>
      </c>
      <c r="B7" s="10" t="s">
        <v>15</v>
      </c>
      <c r="C7" s="11" t="s">
        <v>27</v>
      </c>
      <c r="D7" s="12" t="s">
        <v>17</v>
      </c>
      <c r="E7" s="18" t="s">
        <v>28</v>
      </c>
      <c r="F7" s="13">
        <v>56</v>
      </c>
      <c r="G7" s="13">
        <f>F7*0.4</f>
        <v>22.4</v>
      </c>
      <c r="H7" s="13">
        <v>91.6</v>
      </c>
      <c r="I7" s="13">
        <f>H7*0.6</f>
        <v>54.96</v>
      </c>
      <c r="J7" s="13">
        <f>G7+I7</f>
        <v>77.36</v>
      </c>
      <c r="K7" s="10" t="s">
        <v>19</v>
      </c>
      <c r="L7" s="10"/>
    </row>
    <row r="8" customHeight="1" spans="1:12">
      <c r="A8" s="9" t="s">
        <v>29</v>
      </c>
      <c r="B8" s="10" t="s">
        <v>15</v>
      </c>
      <c r="C8" s="11" t="s">
        <v>30</v>
      </c>
      <c r="D8" s="12" t="s">
        <v>17</v>
      </c>
      <c r="E8" s="18" t="s">
        <v>31</v>
      </c>
      <c r="F8" s="13">
        <v>75</v>
      </c>
      <c r="G8" s="13">
        <f>F8*0.4</f>
        <v>30</v>
      </c>
      <c r="H8" s="13">
        <v>74.8</v>
      </c>
      <c r="I8" s="13">
        <f>H8*0.6</f>
        <v>44.88</v>
      </c>
      <c r="J8" s="13">
        <f>G8+I8</f>
        <v>74.88</v>
      </c>
      <c r="K8" s="10" t="s">
        <v>19</v>
      </c>
      <c r="L8" s="10"/>
    </row>
    <row r="9" customHeight="1" spans="1:12">
      <c r="A9" s="9" t="s">
        <v>32</v>
      </c>
      <c r="B9" s="10" t="s">
        <v>15</v>
      </c>
      <c r="C9" s="11" t="s">
        <v>33</v>
      </c>
      <c r="D9" s="12" t="s">
        <v>17</v>
      </c>
      <c r="E9" s="18" t="s">
        <v>34</v>
      </c>
      <c r="F9" s="13">
        <v>55</v>
      </c>
      <c r="G9" s="13">
        <f>F9*0.4</f>
        <v>22</v>
      </c>
      <c r="H9" s="13">
        <v>88</v>
      </c>
      <c r="I9" s="13">
        <f>H9*0.6</f>
        <v>52.8</v>
      </c>
      <c r="J9" s="13">
        <f>G9+I9</f>
        <v>74.8</v>
      </c>
      <c r="K9" s="10" t="s">
        <v>19</v>
      </c>
      <c r="L9" s="10"/>
    </row>
    <row r="10" customHeight="1" spans="1:12">
      <c r="A10" s="9" t="s">
        <v>35</v>
      </c>
      <c r="B10" s="10" t="s">
        <v>15</v>
      </c>
      <c r="C10" s="11" t="s">
        <v>36</v>
      </c>
      <c r="D10" s="12" t="s">
        <v>17</v>
      </c>
      <c r="E10" s="18" t="s">
        <v>37</v>
      </c>
      <c r="F10" s="13">
        <v>60</v>
      </c>
      <c r="G10" s="13">
        <f>F10*0.4</f>
        <v>24</v>
      </c>
      <c r="H10" s="13">
        <v>84</v>
      </c>
      <c r="I10" s="13">
        <f>H10*0.6</f>
        <v>50.4</v>
      </c>
      <c r="J10" s="13">
        <f>G10+I10</f>
        <v>74.4</v>
      </c>
      <c r="K10" s="10" t="s">
        <v>19</v>
      </c>
      <c r="L10" s="10"/>
    </row>
    <row r="11" customHeight="1" spans="1:12">
      <c r="A11" s="9" t="s">
        <v>38</v>
      </c>
      <c r="B11" s="10" t="s">
        <v>15</v>
      </c>
      <c r="C11" s="11" t="s">
        <v>39</v>
      </c>
      <c r="D11" s="12" t="s">
        <v>17</v>
      </c>
      <c r="E11" s="18" t="s">
        <v>40</v>
      </c>
      <c r="F11" s="13">
        <v>64</v>
      </c>
      <c r="G11" s="13">
        <f>F11*0.4</f>
        <v>25.6</v>
      </c>
      <c r="H11" s="13">
        <v>81</v>
      </c>
      <c r="I11" s="13">
        <f>H11*0.6</f>
        <v>48.6</v>
      </c>
      <c r="J11" s="13">
        <f>G11+I11</f>
        <v>74.2</v>
      </c>
      <c r="K11" s="10" t="s">
        <v>41</v>
      </c>
      <c r="L11" s="10"/>
    </row>
    <row r="12" customHeight="1" spans="1:12">
      <c r="A12" s="9" t="s">
        <v>42</v>
      </c>
      <c r="B12" s="10" t="s">
        <v>15</v>
      </c>
      <c r="C12" s="11" t="s">
        <v>43</v>
      </c>
      <c r="D12" s="12" t="s">
        <v>17</v>
      </c>
      <c r="E12" s="18" t="s">
        <v>44</v>
      </c>
      <c r="F12" s="13">
        <v>53</v>
      </c>
      <c r="G12" s="13">
        <f>F12*0.4</f>
        <v>21.2</v>
      </c>
      <c r="H12" s="13">
        <v>87.8</v>
      </c>
      <c r="I12" s="13">
        <f>H12*0.6</f>
        <v>52.68</v>
      </c>
      <c r="J12" s="13">
        <f>G12+I12</f>
        <v>73.88</v>
      </c>
      <c r="K12" s="10" t="s">
        <v>41</v>
      </c>
      <c r="L12" s="10"/>
    </row>
    <row r="13" customHeight="1" spans="1:12">
      <c r="A13" s="9" t="s">
        <v>45</v>
      </c>
      <c r="B13" s="10" t="s">
        <v>15</v>
      </c>
      <c r="C13" s="11" t="s">
        <v>46</v>
      </c>
      <c r="D13" s="12" t="s">
        <v>17</v>
      </c>
      <c r="E13" s="18" t="s">
        <v>47</v>
      </c>
      <c r="F13" s="13">
        <v>68</v>
      </c>
      <c r="G13" s="13">
        <f>F13*0.4</f>
        <v>27.2</v>
      </c>
      <c r="H13" s="13">
        <v>77</v>
      </c>
      <c r="I13" s="13">
        <f>H13*0.6</f>
        <v>46.2</v>
      </c>
      <c r="J13" s="13">
        <f>G13+I13</f>
        <v>73.4</v>
      </c>
      <c r="K13" s="10" t="s">
        <v>41</v>
      </c>
      <c r="L13" s="10"/>
    </row>
    <row r="14" customHeight="1" spans="1:12">
      <c r="A14" s="9" t="s">
        <v>48</v>
      </c>
      <c r="B14" s="10" t="s">
        <v>15</v>
      </c>
      <c r="C14" s="11" t="s">
        <v>49</v>
      </c>
      <c r="D14" s="12" t="s">
        <v>17</v>
      </c>
      <c r="E14" s="18" t="s">
        <v>50</v>
      </c>
      <c r="F14" s="13">
        <v>56</v>
      </c>
      <c r="G14" s="13">
        <f>F14*0.4</f>
        <v>22.4</v>
      </c>
      <c r="H14" s="13">
        <v>81.8</v>
      </c>
      <c r="I14" s="13">
        <f>H14*0.6</f>
        <v>49.08</v>
      </c>
      <c r="J14" s="13">
        <f>G14+I14</f>
        <v>71.48</v>
      </c>
      <c r="K14" s="10" t="s">
        <v>41</v>
      </c>
      <c r="L14" s="10"/>
    </row>
    <row r="15" customHeight="1" spans="1:12">
      <c r="A15" s="9" t="s">
        <v>51</v>
      </c>
      <c r="B15" s="10" t="s">
        <v>15</v>
      </c>
      <c r="C15" s="11" t="s">
        <v>52</v>
      </c>
      <c r="D15" s="12" t="s">
        <v>17</v>
      </c>
      <c r="E15" s="18" t="s">
        <v>53</v>
      </c>
      <c r="F15" s="13">
        <v>58</v>
      </c>
      <c r="G15" s="13">
        <f>F15*0.4</f>
        <v>23.2</v>
      </c>
      <c r="H15" s="13">
        <v>80.4</v>
      </c>
      <c r="I15" s="13">
        <f>H15*0.6</f>
        <v>48.24</v>
      </c>
      <c r="J15" s="13">
        <f>G15+I15</f>
        <v>71.44</v>
      </c>
      <c r="K15" s="10" t="s">
        <v>41</v>
      </c>
      <c r="L15" s="10"/>
    </row>
    <row r="16" customHeight="1" spans="1:12">
      <c r="A16" s="9" t="s">
        <v>54</v>
      </c>
      <c r="B16" s="10" t="s">
        <v>15</v>
      </c>
      <c r="C16" s="11" t="s">
        <v>55</v>
      </c>
      <c r="D16" s="12" t="s">
        <v>17</v>
      </c>
      <c r="E16" s="12" t="s">
        <v>56</v>
      </c>
      <c r="F16" s="13">
        <v>56</v>
      </c>
      <c r="G16" s="13">
        <f>F16*0.4</f>
        <v>22.4</v>
      </c>
      <c r="H16" s="13">
        <v>81.6</v>
      </c>
      <c r="I16" s="13">
        <f>H16*0.6</f>
        <v>48.96</v>
      </c>
      <c r="J16" s="13">
        <f>G16+I16</f>
        <v>71.36</v>
      </c>
      <c r="K16" s="10" t="s">
        <v>41</v>
      </c>
      <c r="L16" s="10"/>
    </row>
    <row r="17" customHeight="1" spans="1:12">
      <c r="A17" s="9" t="s">
        <v>57</v>
      </c>
      <c r="B17" s="10" t="s">
        <v>15</v>
      </c>
      <c r="C17" s="11" t="s">
        <v>58</v>
      </c>
      <c r="D17" s="12" t="s">
        <v>17</v>
      </c>
      <c r="E17" s="18" t="s">
        <v>59</v>
      </c>
      <c r="F17" s="13">
        <v>51</v>
      </c>
      <c r="G17" s="13">
        <f>F17*0.4</f>
        <v>20.4</v>
      </c>
      <c r="H17" s="13">
        <v>79.6</v>
      </c>
      <c r="I17" s="13">
        <f>H17*0.6</f>
        <v>47.76</v>
      </c>
      <c r="J17" s="13">
        <f>G17+I17</f>
        <v>68.16</v>
      </c>
      <c r="K17" s="10" t="s">
        <v>41</v>
      </c>
      <c r="L17" s="10"/>
    </row>
    <row r="18" customHeight="1" spans="1:12">
      <c r="A18" s="9" t="s">
        <v>60</v>
      </c>
      <c r="B18" s="10" t="s">
        <v>15</v>
      </c>
      <c r="C18" s="11" t="s">
        <v>61</v>
      </c>
      <c r="D18" s="12" t="s">
        <v>17</v>
      </c>
      <c r="E18" s="18" t="s">
        <v>62</v>
      </c>
      <c r="F18" s="13">
        <v>64</v>
      </c>
      <c r="G18" s="13">
        <f>F18*0.4</f>
        <v>25.6</v>
      </c>
      <c r="H18" s="13">
        <v>69.8</v>
      </c>
      <c r="I18" s="13">
        <f>H18*0.6</f>
        <v>41.88</v>
      </c>
      <c r="J18" s="13">
        <f>G18+I18</f>
        <v>67.48</v>
      </c>
      <c r="K18" s="10" t="s">
        <v>41</v>
      </c>
      <c r="L18" s="10"/>
    </row>
    <row r="19" customHeight="1" spans="1:12">
      <c r="A19" s="9" t="s">
        <v>63</v>
      </c>
      <c r="B19" s="10" t="s">
        <v>15</v>
      </c>
      <c r="C19" s="11" t="s">
        <v>64</v>
      </c>
      <c r="D19" s="12" t="s">
        <v>65</v>
      </c>
      <c r="E19" s="18" t="s">
        <v>66</v>
      </c>
      <c r="F19" s="13">
        <v>53</v>
      </c>
      <c r="G19" s="13">
        <f>F19*0.4</f>
        <v>21.2</v>
      </c>
      <c r="H19" s="13">
        <v>75.4</v>
      </c>
      <c r="I19" s="13">
        <f>H19*0.6</f>
        <v>45.24</v>
      </c>
      <c r="J19" s="13">
        <f>G19+I19</f>
        <v>66.44</v>
      </c>
      <c r="K19" s="10" t="s">
        <v>41</v>
      </c>
      <c r="L19" s="10"/>
    </row>
    <row r="20" customHeight="1" spans="1:12">
      <c r="A20" s="9" t="s">
        <v>67</v>
      </c>
      <c r="B20" s="10" t="s">
        <v>15</v>
      </c>
      <c r="C20" s="11" t="s">
        <v>68</v>
      </c>
      <c r="D20" s="12" t="s">
        <v>17</v>
      </c>
      <c r="E20" s="18" t="s">
        <v>69</v>
      </c>
      <c r="F20" s="13">
        <v>54</v>
      </c>
      <c r="G20" s="13">
        <f>F20*0.4</f>
        <v>21.6</v>
      </c>
      <c r="H20" s="13">
        <v>73.6</v>
      </c>
      <c r="I20" s="13">
        <f>H20*0.6</f>
        <v>44.16</v>
      </c>
      <c r="J20" s="13">
        <f>G20+I20</f>
        <v>65.76</v>
      </c>
      <c r="K20" s="10" t="s">
        <v>41</v>
      </c>
      <c r="L20" s="10"/>
    </row>
    <row r="21" customHeight="1" spans="1:12">
      <c r="A21" s="9" t="s">
        <v>70</v>
      </c>
      <c r="B21" s="10" t="s">
        <v>15</v>
      </c>
      <c r="C21" s="11" t="s">
        <v>71</v>
      </c>
      <c r="D21" s="12" t="s">
        <v>17</v>
      </c>
      <c r="E21" s="18" t="s">
        <v>72</v>
      </c>
      <c r="F21" s="13">
        <v>50</v>
      </c>
      <c r="G21" s="13">
        <f>F21*0.4</f>
        <v>20</v>
      </c>
      <c r="H21" s="13">
        <v>73.8</v>
      </c>
      <c r="I21" s="13">
        <f>H21*0.6</f>
        <v>44.28</v>
      </c>
      <c r="J21" s="13">
        <f>G21+I21</f>
        <v>64.28</v>
      </c>
      <c r="K21" s="10" t="s">
        <v>41</v>
      </c>
      <c r="L21" s="10"/>
    </row>
    <row r="22" customHeight="1" spans="1:12">
      <c r="A22" s="9" t="s">
        <v>73</v>
      </c>
      <c r="B22" s="10" t="s">
        <v>15</v>
      </c>
      <c r="C22" s="11" t="s">
        <v>74</v>
      </c>
      <c r="D22" s="12" t="s">
        <v>65</v>
      </c>
      <c r="E22" s="18" t="s">
        <v>75</v>
      </c>
      <c r="F22" s="13">
        <v>52</v>
      </c>
      <c r="G22" s="13">
        <f>F22*0.4</f>
        <v>20.8</v>
      </c>
      <c r="H22" s="13">
        <v>70.8</v>
      </c>
      <c r="I22" s="13">
        <f>H22*0.6</f>
        <v>42.48</v>
      </c>
      <c r="J22" s="13">
        <f>G22+I22</f>
        <v>63.28</v>
      </c>
      <c r="K22" s="10" t="s">
        <v>41</v>
      </c>
      <c r="L22" s="10"/>
    </row>
    <row r="23" customHeight="1" spans="1:12">
      <c r="A23" s="9" t="s">
        <v>76</v>
      </c>
      <c r="B23" s="10" t="s">
        <v>15</v>
      </c>
      <c r="C23" s="11" t="s">
        <v>77</v>
      </c>
      <c r="D23" s="12" t="s">
        <v>17</v>
      </c>
      <c r="E23" s="18" t="s">
        <v>78</v>
      </c>
      <c r="F23" s="13">
        <v>69</v>
      </c>
      <c r="G23" s="13">
        <f>F23*0.4</f>
        <v>27.6</v>
      </c>
      <c r="H23" s="14" t="s">
        <v>79</v>
      </c>
      <c r="I23" s="14"/>
      <c r="J23" s="14"/>
      <c r="K23" s="14"/>
      <c r="L23" s="10"/>
    </row>
    <row r="24" customHeight="1" spans="1:12">
      <c r="A24" s="9" t="s">
        <v>80</v>
      </c>
      <c r="B24" s="10" t="s">
        <v>15</v>
      </c>
      <c r="C24" s="11" t="s">
        <v>81</v>
      </c>
      <c r="D24" s="12" t="s">
        <v>17</v>
      </c>
      <c r="E24" s="12" t="s">
        <v>82</v>
      </c>
      <c r="F24" s="13">
        <v>58</v>
      </c>
      <c r="G24" s="13">
        <f>F24*0.4</f>
        <v>23.2</v>
      </c>
      <c r="H24" s="14" t="s">
        <v>79</v>
      </c>
      <c r="I24" s="14"/>
      <c r="J24" s="14"/>
      <c r="K24" s="14"/>
      <c r="L24" s="10"/>
    </row>
    <row r="25" customHeight="1" spans="1:12">
      <c r="A25" s="9" t="s">
        <v>83</v>
      </c>
      <c r="B25" s="10" t="s">
        <v>15</v>
      </c>
      <c r="C25" s="11" t="s">
        <v>84</v>
      </c>
      <c r="D25" s="12" t="s">
        <v>17</v>
      </c>
      <c r="E25" s="18" t="s">
        <v>85</v>
      </c>
      <c r="F25" s="13">
        <v>50</v>
      </c>
      <c r="G25" s="13">
        <f>F25*0.4</f>
        <v>20</v>
      </c>
      <c r="H25" s="14" t="s">
        <v>79</v>
      </c>
      <c r="I25" s="14"/>
      <c r="J25" s="14"/>
      <c r="K25" s="14"/>
      <c r="L25" s="10"/>
    </row>
    <row r="26" customHeight="1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customHeight="1" spans="1:12">
      <c r="A27" s="9" t="s">
        <v>14</v>
      </c>
      <c r="B27" s="10" t="s">
        <v>86</v>
      </c>
      <c r="C27" s="11" t="s">
        <v>87</v>
      </c>
      <c r="D27" s="12" t="s">
        <v>17</v>
      </c>
      <c r="E27" s="18" t="s">
        <v>88</v>
      </c>
      <c r="F27" s="13">
        <v>63</v>
      </c>
      <c r="G27" s="13">
        <f>F27*0.4</f>
        <v>25.2</v>
      </c>
      <c r="H27" s="13">
        <v>71.8</v>
      </c>
      <c r="I27" s="13">
        <f>H27*0.6</f>
        <v>43.08</v>
      </c>
      <c r="J27" s="13">
        <f>G27+I27</f>
        <v>68.28</v>
      </c>
      <c r="K27" s="10" t="s">
        <v>19</v>
      </c>
      <c r="L27" s="10"/>
    </row>
    <row r="28" customHeight="1" spans="1:12">
      <c r="A28" s="9" t="s">
        <v>20</v>
      </c>
      <c r="B28" s="10" t="s">
        <v>86</v>
      </c>
      <c r="C28" s="11" t="s">
        <v>89</v>
      </c>
      <c r="D28" s="12" t="s">
        <v>17</v>
      </c>
      <c r="E28" s="18" t="s">
        <v>90</v>
      </c>
      <c r="F28" s="13">
        <v>49</v>
      </c>
      <c r="G28" s="13">
        <f>F28*0.4</f>
        <v>19.6</v>
      </c>
      <c r="H28" s="13">
        <v>80.2</v>
      </c>
      <c r="I28" s="13">
        <f>H28*0.6</f>
        <v>48.12</v>
      </c>
      <c r="J28" s="13">
        <f>G28+I28</f>
        <v>67.72</v>
      </c>
      <c r="K28" s="10" t="s">
        <v>19</v>
      </c>
      <c r="L28" s="10"/>
    </row>
    <row r="29" customHeight="1" spans="1:12">
      <c r="A29" s="9" t="s">
        <v>23</v>
      </c>
      <c r="B29" s="10" t="s">
        <v>86</v>
      </c>
      <c r="C29" s="11" t="s">
        <v>91</v>
      </c>
      <c r="D29" s="12" t="s">
        <v>17</v>
      </c>
      <c r="E29" s="12" t="s">
        <v>92</v>
      </c>
      <c r="F29" s="13">
        <v>45</v>
      </c>
      <c r="G29" s="13">
        <f>F29*0.4</f>
        <v>18</v>
      </c>
      <c r="H29" s="13">
        <v>82.4</v>
      </c>
      <c r="I29" s="13">
        <f>H29*0.6</f>
        <v>49.44</v>
      </c>
      <c r="J29" s="13">
        <f>G29+I29</f>
        <v>67.44</v>
      </c>
      <c r="K29" s="10" t="s">
        <v>41</v>
      </c>
      <c r="L29" s="10"/>
    </row>
    <row r="30" customHeight="1" spans="1:12">
      <c r="A30" s="9" t="s">
        <v>26</v>
      </c>
      <c r="B30" s="10" t="s">
        <v>86</v>
      </c>
      <c r="C30" s="11" t="s">
        <v>93</v>
      </c>
      <c r="D30" s="12" t="s">
        <v>17</v>
      </c>
      <c r="E30" s="18" t="s">
        <v>94</v>
      </c>
      <c r="F30" s="13">
        <v>38</v>
      </c>
      <c r="G30" s="13">
        <f>F30*0.4</f>
        <v>15.2</v>
      </c>
      <c r="H30" s="13">
        <v>84.6</v>
      </c>
      <c r="I30" s="13">
        <f>H30*0.6</f>
        <v>50.76</v>
      </c>
      <c r="J30" s="13">
        <f>G30+I30</f>
        <v>65.96</v>
      </c>
      <c r="K30" s="10" t="s">
        <v>41</v>
      </c>
      <c r="L30" s="10"/>
    </row>
    <row r="31" customHeight="1" spans="1:1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customHeight="1" spans="1:12">
      <c r="A32" s="9" t="s">
        <v>14</v>
      </c>
      <c r="B32" s="10" t="s">
        <v>95</v>
      </c>
      <c r="C32" s="11" t="s">
        <v>96</v>
      </c>
      <c r="D32" s="12" t="s">
        <v>17</v>
      </c>
      <c r="E32" s="18" t="s">
        <v>97</v>
      </c>
      <c r="F32" s="13">
        <v>83</v>
      </c>
      <c r="G32" s="13">
        <f>F32*0.4</f>
        <v>33.2</v>
      </c>
      <c r="H32" s="13">
        <v>82</v>
      </c>
      <c r="I32" s="13">
        <f>H32*0.6</f>
        <v>49.2</v>
      </c>
      <c r="J32" s="13">
        <f>G32+I32</f>
        <v>82.4</v>
      </c>
      <c r="K32" s="10" t="s">
        <v>19</v>
      </c>
      <c r="L32" s="10"/>
    </row>
    <row r="33" customHeight="1" spans="1:12">
      <c r="A33" s="9" t="s">
        <v>26</v>
      </c>
      <c r="B33" s="10" t="s">
        <v>95</v>
      </c>
      <c r="C33" s="11" t="s">
        <v>98</v>
      </c>
      <c r="D33" s="12" t="s">
        <v>17</v>
      </c>
      <c r="E33" s="18" t="s">
        <v>99</v>
      </c>
      <c r="F33" s="13">
        <v>72</v>
      </c>
      <c r="G33" s="13">
        <f>F33*0.4</f>
        <v>28.8</v>
      </c>
      <c r="H33" s="13">
        <v>88</v>
      </c>
      <c r="I33" s="13">
        <f>H33*0.6</f>
        <v>52.8</v>
      </c>
      <c r="J33" s="13">
        <f>G33+I33</f>
        <v>81.6</v>
      </c>
      <c r="K33" s="10" t="s">
        <v>19</v>
      </c>
      <c r="L33" s="10"/>
    </row>
    <row r="34" customHeight="1" spans="1:12">
      <c r="A34" s="9" t="s">
        <v>20</v>
      </c>
      <c r="B34" s="10" t="s">
        <v>95</v>
      </c>
      <c r="C34" s="11" t="s">
        <v>100</v>
      </c>
      <c r="D34" s="12" t="s">
        <v>17</v>
      </c>
      <c r="E34" s="18" t="s">
        <v>101</v>
      </c>
      <c r="F34" s="13">
        <v>84</v>
      </c>
      <c r="G34" s="13">
        <f>F34*0.4</f>
        <v>33.6</v>
      </c>
      <c r="H34" s="13">
        <v>79.4</v>
      </c>
      <c r="I34" s="13">
        <f>H34*0.6</f>
        <v>47.64</v>
      </c>
      <c r="J34" s="13">
        <f>G34+I34</f>
        <v>81.24</v>
      </c>
      <c r="K34" s="10" t="s">
        <v>19</v>
      </c>
      <c r="L34" s="10"/>
    </row>
    <row r="35" customHeight="1" spans="1:12">
      <c r="A35" s="9" t="s">
        <v>23</v>
      </c>
      <c r="B35" s="10" t="s">
        <v>95</v>
      </c>
      <c r="C35" s="11" t="s">
        <v>102</v>
      </c>
      <c r="D35" s="12" t="s">
        <v>17</v>
      </c>
      <c r="E35" s="18" t="s">
        <v>103</v>
      </c>
      <c r="F35" s="13">
        <v>72</v>
      </c>
      <c r="G35" s="13">
        <f>F35*0.4</f>
        <v>28.8</v>
      </c>
      <c r="H35" s="13">
        <v>82.6</v>
      </c>
      <c r="I35" s="13">
        <f>H35*0.6</f>
        <v>49.56</v>
      </c>
      <c r="J35" s="13">
        <f>G35+I35</f>
        <v>78.36</v>
      </c>
      <c r="K35" s="10" t="s">
        <v>41</v>
      </c>
      <c r="L35" s="10"/>
    </row>
    <row r="36" customHeight="1" spans="1:12">
      <c r="A36" s="9" t="s">
        <v>29</v>
      </c>
      <c r="B36" s="10" t="s">
        <v>95</v>
      </c>
      <c r="C36" s="11" t="s">
        <v>104</v>
      </c>
      <c r="D36" s="12" t="s">
        <v>17</v>
      </c>
      <c r="E36" s="18" t="s">
        <v>105</v>
      </c>
      <c r="F36" s="13">
        <v>69</v>
      </c>
      <c r="G36" s="13">
        <f>F36*0.4</f>
        <v>27.6</v>
      </c>
      <c r="H36" s="13">
        <v>73.4</v>
      </c>
      <c r="I36" s="13">
        <f>H36*0.6</f>
        <v>44.04</v>
      </c>
      <c r="J36" s="13">
        <f>G36+I36</f>
        <v>71.64</v>
      </c>
      <c r="K36" s="10" t="s">
        <v>41</v>
      </c>
      <c r="L36" s="10"/>
    </row>
    <row r="37" customHeight="1" spans="1:12">
      <c r="A37" s="9" t="s">
        <v>32</v>
      </c>
      <c r="B37" s="10" t="s">
        <v>95</v>
      </c>
      <c r="C37" s="11" t="s">
        <v>106</v>
      </c>
      <c r="D37" s="12" t="s">
        <v>17</v>
      </c>
      <c r="E37" s="18" t="s">
        <v>107</v>
      </c>
      <c r="F37" s="13">
        <v>57</v>
      </c>
      <c r="G37" s="13">
        <f>F37*0.4</f>
        <v>22.8</v>
      </c>
      <c r="H37" s="13">
        <v>78</v>
      </c>
      <c r="I37" s="13">
        <f>H37*0.6</f>
        <v>46.8</v>
      </c>
      <c r="J37" s="13">
        <f>G37+I37</f>
        <v>69.6</v>
      </c>
      <c r="K37" s="10" t="s">
        <v>41</v>
      </c>
      <c r="L37" s="10"/>
    </row>
    <row r="38" customHeight="1" spans="1:12">
      <c r="A38" s="9" t="s">
        <v>35</v>
      </c>
      <c r="B38" s="10" t="s">
        <v>95</v>
      </c>
      <c r="C38" s="11" t="s">
        <v>108</v>
      </c>
      <c r="D38" s="12" t="s">
        <v>17</v>
      </c>
      <c r="E38" s="18" t="s">
        <v>109</v>
      </c>
      <c r="F38" s="13">
        <v>57</v>
      </c>
      <c r="G38" s="13">
        <f>F38*0.4</f>
        <v>22.8</v>
      </c>
      <c r="H38" s="13">
        <v>76.2</v>
      </c>
      <c r="I38" s="13">
        <f>H38*0.6</f>
        <v>45.72</v>
      </c>
      <c r="J38" s="13">
        <f>G38+I38</f>
        <v>68.52</v>
      </c>
      <c r="K38" s="10" t="s">
        <v>41</v>
      </c>
      <c r="L38" s="10"/>
    </row>
    <row r="39" customHeight="1" spans="1:12">
      <c r="A39" s="9" t="s">
        <v>38</v>
      </c>
      <c r="B39" s="10" t="s">
        <v>95</v>
      </c>
      <c r="C39" s="11" t="s">
        <v>110</v>
      </c>
      <c r="D39" s="12" t="s">
        <v>17</v>
      </c>
      <c r="E39" s="18" t="s">
        <v>111</v>
      </c>
      <c r="F39" s="13">
        <v>55</v>
      </c>
      <c r="G39" s="13">
        <f>F39*0.4</f>
        <v>22</v>
      </c>
      <c r="H39" s="13">
        <v>70</v>
      </c>
      <c r="I39" s="13">
        <f>H39*0.6</f>
        <v>42</v>
      </c>
      <c r="J39" s="13">
        <f>G39+I39</f>
        <v>64</v>
      </c>
      <c r="K39" s="10" t="s">
        <v>41</v>
      </c>
      <c r="L39" s="10"/>
    </row>
    <row r="40" customHeight="1" spans="1:12">
      <c r="A40" s="9" t="s">
        <v>42</v>
      </c>
      <c r="B40" s="10" t="s">
        <v>95</v>
      </c>
      <c r="C40" s="11" t="s">
        <v>112</v>
      </c>
      <c r="D40" s="12" t="s">
        <v>17</v>
      </c>
      <c r="E40" s="18" t="s">
        <v>113</v>
      </c>
      <c r="F40" s="13">
        <v>65</v>
      </c>
      <c r="G40" s="13">
        <f>F40*0.4</f>
        <v>26</v>
      </c>
      <c r="H40" s="14" t="s">
        <v>79</v>
      </c>
      <c r="I40" s="14"/>
      <c r="J40" s="14"/>
      <c r="K40" s="14"/>
      <c r="L40" s="10"/>
    </row>
    <row r="41" customHeight="1" spans="1:1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customHeight="1" spans="1:12">
      <c r="A42" s="9" t="s">
        <v>14</v>
      </c>
      <c r="B42" s="10" t="s">
        <v>114</v>
      </c>
      <c r="C42" s="11" t="s">
        <v>115</v>
      </c>
      <c r="D42" s="12" t="s">
        <v>17</v>
      </c>
      <c r="E42" s="18" t="s">
        <v>116</v>
      </c>
      <c r="F42" s="13">
        <v>55</v>
      </c>
      <c r="G42" s="13">
        <f>F42*0.4</f>
        <v>22</v>
      </c>
      <c r="H42" s="13">
        <v>82.6</v>
      </c>
      <c r="I42" s="13">
        <f>H42*0.6</f>
        <v>49.56</v>
      </c>
      <c r="J42" s="13">
        <f>G42+I42</f>
        <v>71.56</v>
      </c>
      <c r="K42" s="10" t="s">
        <v>19</v>
      </c>
      <c r="L42" s="10"/>
    </row>
    <row r="43" customHeight="1" spans="1:1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customHeight="1" spans="1:12">
      <c r="A44" s="9" t="s">
        <v>14</v>
      </c>
      <c r="B44" s="10" t="s">
        <v>117</v>
      </c>
      <c r="C44" s="11" t="s">
        <v>118</v>
      </c>
      <c r="D44" s="12" t="s">
        <v>17</v>
      </c>
      <c r="E44" s="18" t="s">
        <v>119</v>
      </c>
      <c r="F44" s="13">
        <v>62</v>
      </c>
      <c r="G44" s="13">
        <f>F44*0.4</f>
        <v>24.8</v>
      </c>
      <c r="H44" s="13">
        <v>91.8</v>
      </c>
      <c r="I44" s="13">
        <f>H44*0.6</f>
        <v>55.08</v>
      </c>
      <c r="J44" s="13">
        <f>G44+I44</f>
        <v>79.88</v>
      </c>
      <c r="K44" s="10" t="s">
        <v>19</v>
      </c>
      <c r="L44" s="10"/>
    </row>
    <row r="45" customHeight="1" spans="1:12">
      <c r="A45" s="9" t="s">
        <v>20</v>
      </c>
      <c r="B45" s="10" t="s">
        <v>117</v>
      </c>
      <c r="C45" s="11" t="s">
        <v>120</v>
      </c>
      <c r="D45" s="12" t="s">
        <v>65</v>
      </c>
      <c r="E45" s="18" t="s">
        <v>121</v>
      </c>
      <c r="F45" s="13">
        <v>65</v>
      </c>
      <c r="G45" s="13">
        <f>F45*0.4</f>
        <v>26</v>
      </c>
      <c r="H45" s="13">
        <v>77.6</v>
      </c>
      <c r="I45" s="13">
        <f>H45*0.6</f>
        <v>46.56</v>
      </c>
      <c r="J45" s="13">
        <f>G45+I45</f>
        <v>72.56</v>
      </c>
      <c r="K45" s="10" t="s">
        <v>19</v>
      </c>
      <c r="L45" s="10"/>
    </row>
    <row r="46" customHeight="1" spans="1:12">
      <c r="A46" s="9" t="s">
        <v>23</v>
      </c>
      <c r="B46" s="10" t="s">
        <v>117</v>
      </c>
      <c r="C46" s="11" t="s">
        <v>122</v>
      </c>
      <c r="D46" s="12" t="s">
        <v>17</v>
      </c>
      <c r="E46" s="18" t="s">
        <v>123</v>
      </c>
      <c r="F46" s="13">
        <v>57</v>
      </c>
      <c r="G46" s="13">
        <f>F46*0.4</f>
        <v>22.8</v>
      </c>
      <c r="H46" s="13">
        <v>82.2</v>
      </c>
      <c r="I46" s="13">
        <f>H46*0.6</f>
        <v>49.32</v>
      </c>
      <c r="J46" s="13">
        <f>G46+I46</f>
        <v>72.12</v>
      </c>
      <c r="K46" s="10" t="s">
        <v>41</v>
      </c>
      <c r="L46" s="10"/>
    </row>
    <row r="47" customHeight="1" spans="1:12">
      <c r="A47" s="9" t="s">
        <v>26</v>
      </c>
      <c r="B47" s="10" t="s">
        <v>117</v>
      </c>
      <c r="C47" s="11" t="s">
        <v>124</v>
      </c>
      <c r="D47" s="12" t="s">
        <v>65</v>
      </c>
      <c r="E47" s="18" t="s">
        <v>125</v>
      </c>
      <c r="F47" s="13">
        <v>62</v>
      </c>
      <c r="G47" s="13">
        <f>F47*0.4</f>
        <v>24.8</v>
      </c>
      <c r="H47" s="13">
        <v>77.4</v>
      </c>
      <c r="I47" s="13">
        <f>H47*0.6</f>
        <v>46.44</v>
      </c>
      <c r="J47" s="13">
        <f>G47+I47</f>
        <v>71.24</v>
      </c>
      <c r="K47" s="10" t="s">
        <v>41</v>
      </c>
      <c r="L47" s="10"/>
    </row>
    <row r="48" customHeight="1" spans="1:12">
      <c r="A48" s="9" t="s">
        <v>29</v>
      </c>
      <c r="B48" s="10" t="s">
        <v>117</v>
      </c>
      <c r="C48" s="11" t="s">
        <v>126</v>
      </c>
      <c r="D48" s="12" t="s">
        <v>17</v>
      </c>
      <c r="E48" s="18" t="s">
        <v>127</v>
      </c>
      <c r="F48" s="13">
        <v>64</v>
      </c>
      <c r="G48" s="13">
        <f>F48*0.4</f>
        <v>25.6</v>
      </c>
      <c r="H48" s="13">
        <v>75</v>
      </c>
      <c r="I48" s="13">
        <f>H48*0.6</f>
        <v>45</v>
      </c>
      <c r="J48" s="13">
        <f>G48+I48</f>
        <v>70.6</v>
      </c>
      <c r="K48" s="10" t="s">
        <v>41</v>
      </c>
      <c r="L48" s="10"/>
    </row>
    <row r="49" customHeight="1" spans="1:12">
      <c r="A49" s="9" t="s">
        <v>32</v>
      </c>
      <c r="B49" s="10" t="s">
        <v>117</v>
      </c>
      <c r="C49" s="11" t="s">
        <v>128</v>
      </c>
      <c r="D49" s="12" t="s">
        <v>65</v>
      </c>
      <c r="E49" s="18" t="s">
        <v>129</v>
      </c>
      <c r="F49" s="13">
        <v>65</v>
      </c>
      <c r="G49" s="13">
        <f>F49*0.4</f>
        <v>26</v>
      </c>
      <c r="H49" s="13">
        <v>66.4</v>
      </c>
      <c r="I49" s="13">
        <f>H49*0.6</f>
        <v>39.84</v>
      </c>
      <c r="J49" s="13">
        <f>G49+I49</f>
        <v>65.84</v>
      </c>
      <c r="K49" s="10" t="s">
        <v>41</v>
      </c>
      <c r="L49" s="10"/>
    </row>
    <row r="50" customHeight="1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customHeight="1" spans="1:12">
      <c r="A51" s="9" t="s">
        <v>14</v>
      </c>
      <c r="B51" s="10" t="s">
        <v>130</v>
      </c>
      <c r="C51" s="11" t="s">
        <v>131</v>
      </c>
      <c r="D51" s="12" t="s">
        <v>65</v>
      </c>
      <c r="E51" s="18" t="s">
        <v>132</v>
      </c>
      <c r="F51" s="13">
        <v>86</v>
      </c>
      <c r="G51" s="13">
        <f>F51*0.4</f>
        <v>34.4</v>
      </c>
      <c r="H51" s="13">
        <v>78.4</v>
      </c>
      <c r="I51" s="13">
        <f>H51*0.6</f>
        <v>47.04</v>
      </c>
      <c r="J51" s="13">
        <f>G51+I51</f>
        <v>81.44</v>
      </c>
      <c r="K51" s="10" t="s">
        <v>19</v>
      </c>
      <c r="L51" s="10"/>
    </row>
    <row r="52" customHeight="1" spans="1:12">
      <c r="A52" s="9" t="s">
        <v>20</v>
      </c>
      <c r="B52" s="10" t="s">
        <v>130</v>
      </c>
      <c r="C52" s="11" t="s">
        <v>133</v>
      </c>
      <c r="D52" s="12" t="s">
        <v>65</v>
      </c>
      <c r="E52" s="18" t="s">
        <v>134</v>
      </c>
      <c r="F52" s="13">
        <v>70</v>
      </c>
      <c r="G52" s="13">
        <f>F52*0.4</f>
        <v>28</v>
      </c>
      <c r="H52" s="13">
        <v>70.8</v>
      </c>
      <c r="I52" s="13">
        <f>H52*0.6</f>
        <v>42.48</v>
      </c>
      <c r="J52" s="13">
        <f>G52+I52</f>
        <v>70.48</v>
      </c>
      <c r="K52" s="10" t="s">
        <v>41</v>
      </c>
      <c r="L52" s="10"/>
    </row>
    <row r="53" customHeight="1" spans="1:12">
      <c r="A53" s="9" t="s">
        <v>23</v>
      </c>
      <c r="B53" s="10" t="s">
        <v>130</v>
      </c>
      <c r="C53" s="11" t="s">
        <v>135</v>
      </c>
      <c r="D53" s="12" t="s">
        <v>65</v>
      </c>
      <c r="E53" s="18" t="s">
        <v>136</v>
      </c>
      <c r="F53" s="13">
        <v>67</v>
      </c>
      <c r="G53" s="13">
        <f>F53*0.4</f>
        <v>26.8</v>
      </c>
      <c r="H53" s="13">
        <v>68.8</v>
      </c>
      <c r="I53" s="13">
        <f>H53*0.6</f>
        <v>41.28</v>
      </c>
      <c r="J53" s="13">
        <f>G53+I53</f>
        <v>68.08</v>
      </c>
      <c r="K53" s="10" t="s">
        <v>41</v>
      </c>
      <c r="L53" s="10"/>
    </row>
  </sheetData>
  <autoFilter ref="A3:L53">
    <extLst/>
  </autoFilter>
  <sortState ref="C44:J49">
    <sortCondition ref="J44:J49" descending="1"/>
  </sortState>
  <mergeCells count="11">
    <mergeCell ref="A1:L1"/>
    <mergeCell ref="A2:L2"/>
    <mergeCell ref="H23:K23"/>
    <mergeCell ref="H24:K24"/>
    <mergeCell ref="H25:K25"/>
    <mergeCell ref="A26:L26"/>
    <mergeCell ref="A31:L31"/>
    <mergeCell ref="H40:K40"/>
    <mergeCell ref="A41:L41"/>
    <mergeCell ref="A43:L43"/>
    <mergeCell ref="A50:L50"/>
  </mergeCells>
  <conditionalFormatting sqref="E4">
    <cfRule type="duplicateValues" dxfId="0" priority="1"/>
  </conditionalFormatting>
  <pageMargins left="0.511805555555556" right="0.354166666666667" top="0.550694444444444" bottom="0.511805555555556" header="0.5" footer="0.354166666666667"/>
  <pageSetup paperSize="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小小鱼</cp:lastModifiedBy>
  <dcterms:created xsi:type="dcterms:W3CDTF">2022-05-12T07:40:00Z</dcterms:created>
  <dcterms:modified xsi:type="dcterms:W3CDTF">2024-04-16T04:30:15Z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59239C96CEDC45768AD3867F4A722816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