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考核岗位" sheetId="2" r:id="rId1"/>
    <sheet name="考试岗位" sheetId="1" r:id="rId2"/>
  </sheets>
  <definedNames>
    <definedName name="_xlnm._FilterDatabase" localSheetId="1" hidden="1">考试岗位!$A$1:$L$46</definedName>
    <definedName name="_xlnm.Print_Titles" localSheetId="1">考试岗位!$2:$2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<sst xmlns="http://schemas.openxmlformats.org/spreadsheetml/2006/main" count="240" uniqueCount="142">
  <si>
    <t>海南外国语职业学院招聘2023年公开招聘工作人员
面试成绩及体检人员名单汇总表（考核岗位）</t>
  </si>
  <si>
    <t>序号</t>
  </si>
  <si>
    <t>报考岗位</t>
  </si>
  <si>
    <t>姓名</t>
  </si>
  <si>
    <t>面试成绩</t>
  </si>
  <si>
    <t>是否进入体检</t>
  </si>
  <si>
    <t>备注</t>
  </si>
  <si>
    <t>商务英语教师岗</t>
  </si>
  <si>
    <t>林植</t>
  </si>
  <si>
    <t>是</t>
  </si>
  <si>
    <t>旅游管理教师岗</t>
  </si>
  <si>
    <t>吴骏</t>
  </si>
  <si>
    <t>海南外国语职业学院2023年公开招聘工作人员
综合成绩及体检人员名单汇总表（考试岗位）</t>
  </si>
  <si>
    <t>准考证号</t>
  </si>
  <si>
    <t>笔试成绩</t>
  </si>
  <si>
    <t>笔试成绩*60%</t>
  </si>
  <si>
    <t>面试成绩*40%</t>
  </si>
  <si>
    <t>综合成绩</t>
  </si>
  <si>
    <t>排名</t>
  </si>
  <si>
    <t>思想政治教育教师岗</t>
  </si>
  <si>
    <t>202403232816</t>
  </si>
  <si>
    <t>邓文君</t>
  </si>
  <si>
    <t>1</t>
  </si>
  <si>
    <t>心理学教师（心理咨询师）岗</t>
  </si>
  <si>
    <t>202403232322</t>
  </si>
  <si>
    <t>谢于宏</t>
  </si>
  <si>
    <t>语文教师岗</t>
  </si>
  <si>
    <t>202403232216</t>
  </si>
  <si>
    <t>李晓婷</t>
  </si>
  <si>
    <t>视觉传达设计岗</t>
  </si>
  <si>
    <t>202403232305</t>
  </si>
  <si>
    <t>张正</t>
  </si>
  <si>
    <t>202403232302</t>
  </si>
  <si>
    <t>郭瑢</t>
  </si>
  <si>
    <t>2</t>
  </si>
  <si>
    <t>否</t>
  </si>
  <si>
    <t>汉语国际教育教师</t>
  </si>
  <si>
    <t>202403232517</t>
  </si>
  <si>
    <t>符芳晓</t>
  </si>
  <si>
    <t>202403232504</t>
  </si>
  <si>
    <t>黎凝</t>
  </si>
  <si>
    <t>面试不合格</t>
  </si>
  <si>
    <t>韩语教师岗</t>
  </si>
  <si>
    <t>202403232803</t>
  </si>
  <si>
    <t>周若圆</t>
  </si>
  <si>
    <t>202403232720</t>
  </si>
  <si>
    <t>郑慧妍</t>
  </si>
  <si>
    <t>202403232721</t>
  </si>
  <si>
    <t>罗宇星</t>
  </si>
  <si>
    <t>泰语教师岗</t>
  </si>
  <si>
    <t>202403232522</t>
  </si>
  <si>
    <t>刁月</t>
  </si>
  <si>
    <t>202403232523</t>
  </si>
  <si>
    <t>刘蕊</t>
  </si>
  <si>
    <t>阿拉伯语教师岗</t>
  </si>
  <si>
    <t>202403232222</t>
  </si>
  <si>
    <t>张楚薇</t>
  </si>
  <si>
    <t>202403232223</t>
  </si>
  <si>
    <t>徐志南</t>
  </si>
  <si>
    <t>——</t>
  </si>
  <si>
    <t>面试缺考</t>
  </si>
  <si>
    <t>意大利语教师岗</t>
  </si>
  <si>
    <t>202403232619</t>
  </si>
  <si>
    <t>李聪慧</t>
  </si>
  <si>
    <t>西班牙语教师岗</t>
  </si>
  <si>
    <t>202403232811</t>
  </si>
  <si>
    <t>何月</t>
  </si>
  <si>
    <t>202403232812</t>
  </si>
  <si>
    <t>杜卓妮</t>
  </si>
  <si>
    <t>体育教师岗位1（篮球教学）岗</t>
  </si>
  <si>
    <t>202403232613</t>
  </si>
  <si>
    <t>符伯怀</t>
  </si>
  <si>
    <t>202403232616</t>
  </si>
  <si>
    <t>占家豪</t>
  </si>
  <si>
    <t>体育教师岗位3（田径教学）岗</t>
  </si>
  <si>
    <t>202403232529</t>
  </si>
  <si>
    <t>陈麒任</t>
  </si>
  <si>
    <t>音乐教师岗位1岗</t>
  </si>
  <si>
    <t>202403232203</t>
  </si>
  <si>
    <t>胡蝶</t>
  </si>
  <si>
    <t>202403232208</t>
  </si>
  <si>
    <t>李昕芸</t>
  </si>
  <si>
    <t>202403232204</t>
  </si>
  <si>
    <t>吕璐璐</t>
  </si>
  <si>
    <t>音乐教师岗位2岗</t>
  </si>
  <si>
    <t>202403232604</t>
  </si>
  <si>
    <t>张晓璐</t>
  </si>
  <si>
    <t>202403232601</t>
  </si>
  <si>
    <t>洪祺晴</t>
  </si>
  <si>
    <t>202403232607</t>
  </si>
  <si>
    <t>王子涵</t>
  </si>
  <si>
    <t>辅导员岗</t>
  </si>
  <si>
    <t>202403232326</t>
  </si>
  <si>
    <t>梁瑜</t>
  </si>
  <si>
    <t>202403232418</t>
  </si>
  <si>
    <t>徐可心</t>
  </si>
  <si>
    <t>202403232416</t>
  </si>
  <si>
    <t>云艳虹</t>
  </si>
  <si>
    <t>202403232415</t>
  </si>
  <si>
    <t>张玉洁</t>
  </si>
  <si>
    <t>202403232414</t>
  </si>
  <si>
    <t>马华青</t>
  </si>
  <si>
    <t>202403232325</t>
  </si>
  <si>
    <t>纪明华</t>
  </si>
  <si>
    <t>党政管理岗位1</t>
  </si>
  <si>
    <t>202403230530</t>
  </si>
  <si>
    <t>袁哲</t>
  </si>
  <si>
    <t>202403230213</t>
  </si>
  <si>
    <t>刘佳欣</t>
  </si>
  <si>
    <t>202403230321</t>
  </si>
  <si>
    <t>王其</t>
  </si>
  <si>
    <t>202403230520</t>
  </si>
  <si>
    <t>孙雷</t>
  </si>
  <si>
    <t>202403230305</t>
  </si>
  <si>
    <t>史新启</t>
  </si>
  <si>
    <t>202403230310</t>
  </si>
  <si>
    <t>周发</t>
  </si>
  <si>
    <t>202403230111</t>
  </si>
  <si>
    <t>李悦</t>
  </si>
  <si>
    <t>202403230218</t>
  </si>
  <si>
    <t>李纪洁</t>
  </si>
  <si>
    <t>202403230412</t>
  </si>
  <si>
    <t>王升杰</t>
  </si>
  <si>
    <t>202403230519</t>
  </si>
  <si>
    <t>翁彬彬</t>
  </si>
  <si>
    <t>202403230115</t>
  </si>
  <si>
    <t>张学文</t>
  </si>
  <si>
    <t>202403230522</t>
  </si>
  <si>
    <t>李颖</t>
  </si>
  <si>
    <t>党政管理岗位2</t>
  </si>
  <si>
    <t>202403231322</t>
  </si>
  <si>
    <t>林嘉颖</t>
  </si>
  <si>
    <t>202403231908</t>
  </si>
  <si>
    <t>唐欣</t>
  </si>
  <si>
    <t>202403231419</t>
  </si>
  <si>
    <t>王鹏珠</t>
  </si>
  <si>
    <t>202403231804</t>
  </si>
  <si>
    <t>邓莹莹</t>
  </si>
  <si>
    <t>202403231523</t>
  </si>
  <si>
    <t>陈星星</t>
  </si>
  <si>
    <t>202403230703</t>
  </si>
  <si>
    <t>洪涛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</si>
</sst>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  <numFmt numFmtId="179" formatCode="0_);\(0\)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I4" sqref="I4"/>
    </sheetView>
  </sheetViews>
  <sheetFormatPr defaultColWidth="9" defaultRowHeight="13.5" outlineLevelRow="3" outlineLevelCol="6"/>
  <cols>
    <col min="2" max="2" width="21.125" customWidth="1"/>
    <col min="3" max="3" width="10.875" customWidth="1"/>
    <col min="4" max="4" width="14.125" customWidth="1"/>
    <col min="6" max="6" width="18.875" customWidth="1"/>
  </cols>
  <sheetData>
    <row r="1" ht="75" customHeight="1" spans="1:7">
      <c r="A1" s="4" t="s">
        <v>0</v>
      </c>
      <c r="B1" s="4"/>
      <c r="C1" s="4"/>
      <c r="D1" s="4"/>
      <c r="E1" s="4"/>
      <c r="F1" s="4"/>
      <c r="G1" s="18"/>
    </row>
    <row r="2" ht="60.75" spans="1:7">
      <c r="A2" s="19" t="s">
        <v>1</v>
      </c>
      <c r="B2" s="19" t="s">
        <v>2</v>
      </c>
      <c r="C2" s="19" t="s">
        <v>3</v>
      </c>
      <c r="D2" s="20" t="s">
        <v>4</v>
      </c>
      <c r="E2" s="21" t="s">
        <v>5</v>
      </c>
      <c r="F2" s="22" t="s">
        <v>6</v>
      </c>
      <c r="G2" s="23"/>
    </row>
    <row r="3" ht="33" customHeight="1" spans="1:6">
      <c r="A3" s="24">
        <v>1</v>
      </c>
      <c r="B3" s="24" t="s">
        <v>7</v>
      </c>
      <c r="C3" s="9" t="s">
        <v>8</v>
      </c>
      <c r="D3" s="12">
        <v>73.67</v>
      </c>
      <c r="E3" s="12" t="s">
        <v>9</v>
      </c>
      <c r="F3" s="25"/>
    </row>
    <row r="4" ht="33" customHeight="1" spans="1:6">
      <c r="A4" s="24">
        <v>2</v>
      </c>
      <c r="B4" s="24" t="s">
        <v>10</v>
      </c>
      <c r="C4" s="9" t="s">
        <v>11</v>
      </c>
      <c r="D4" s="12">
        <v>68</v>
      </c>
      <c r="E4" s="12" t="s">
        <v>9</v>
      </c>
      <c r="F4" s="25"/>
    </row>
  </sheetData>
  <mergeCells count="1">
    <mergeCell ref="A1:F1"/>
  </mergeCells>
  <pageMargins left="2.16527777777778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2"/>
  <sheetViews>
    <sheetView tabSelected="1" workbookViewId="0">
      <selection activeCell="A3" sqref="A3:A52"/>
    </sheetView>
  </sheetViews>
  <sheetFormatPr defaultColWidth="9" defaultRowHeight="18.75"/>
  <cols>
    <col min="1" max="1" width="7.125" style="1" customWidth="1"/>
    <col min="2" max="2" width="34.25" style="1" customWidth="1"/>
    <col min="3" max="3" width="16.375" style="1" customWidth="1"/>
    <col min="4" max="4" width="9.375" style="1" customWidth="1"/>
    <col min="5" max="9" width="12.875" style="2" customWidth="1"/>
    <col min="10" max="11" width="7.875" style="3" customWidth="1"/>
    <col min="12" max="12" width="13.125" style="1" customWidth="1"/>
  </cols>
  <sheetData>
    <row r="1" ht="55" customHeight="1" spans="1:12">
      <c r="A1" s="4" t="s">
        <v>12</v>
      </c>
      <c r="B1" s="5"/>
      <c r="C1" s="5"/>
      <c r="D1" s="5"/>
      <c r="E1" s="6"/>
      <c r="F1" s="6"/>
      <c r="G1" s="6"/>
      <c r="H1" s="6"/>
      <c r="I1" s="6"/>
      <c r="J1" s="15"/>
      <c r="K1" s="15"/>
      <c r="L1" s="5"/>
    </row>
    <row r="2" ht="60.75" spans="1:12">
      <c r="A2" s="7" t="s">
        <v>1</v>
      </c>
      <c r="B2" s="7" t="s">
        <v>2</v>
      </c>
      <c r="C2" s="7" t="s">
        <v>13</v>
      </c>
      <c r="D2" s="7" t="s">
        <v>3</v>
      </c>
      <c r="E2" s="8" t="s">
        <v>14</v>
      </c>
      <c r="F2" s="8" t="s">
        <v>15</v>
      </c>
      <c r="G2" s="8" t="s">
        <v>4</v>
      </c>
      <c r="H2" s="8" t="s">
        <v>16</v>
      </c>
      <c r="I2" s="8" t="s">
        <v>17</v>
      </c>
      <c r="J2" s="16" t="s">
        <v>18</v>
      </c>
      <c r="K2" s="16" t="s">
        <v>5</v>
      </c>
      <c r="L2" s="7" t="s">
        <v>6</v>
      </c>
    </row>
    <row r="3" spans="1:12">
      <c r="A3" s="9">
        <v>1</v>
      </c>
      <c r="B3" s="10" t="s">
        <v>19</v>
      </c>
      <c r="C3" s="26" t="s">
        <v>20</v>
      </c>
      <c r="D3" s="10" t="s">
        <v>21</v>
      </c>
      <c r="E3" s="11">
        <v>79.75</v>
      </c>
      <c r="F3" s="12">
        <f t="shared" ref="F3:F52" si="0">E3*0.6</f>
        <v>47.85</v>
      </c>
      <c r="G3" s="12">
        <v>73</v>
      </c>
      <c r="H3" s="12">
        <f t="shared" ref="H3:H52" si="1">G3*0.4</f>
        <v>29.2</v>
      </c>
      <c r="I3" s="12">
        <f t="shared" ref="I3:I52" si="2">F3+H3</f>
        <v>77.05</v>
      </c>
      <c r="J3" s="17" t="s">
        <v>22</v>
      </c>
      <c r="K3" s="17" t="s">
        <v>9</v>
      </c>
      <c r="L3" s="9"/>
    </row>
    <row r="4" spans="1:12">
      <c r="A4" s="9">
        <v>2</v>
      </c>
      <c r="B4" s="10" t="s">
        <v>23</v>
      </c>
      <c r="C4" s="26" t="s">
        <v>24</v>
      </c>
      <c r="D4" s="10" t="s">
        <v>25</v>
      </c>
      <c r="E4" s="11">
        <v>73.2</v>
      </c>
      <c r="F4" s="12">
        <f t="shared" si="0"/>
        <v>43.92</v>
      </c>
      <c r="G4" s="12">
        <v>78.67</v>
      </c>
      <c r="H4" s="12">
        <f t="shared" si="1"/>
        <v>31.468</v>
      </c>
      <c r="I4" s="12">
        <f t="shared" si="2"/>
        <v>75.388</v>
      </c>
      <c r="J4" s="17" t="s">
        <v>22</v>
      </c>
      <c r="K4" s="17" t="s">
        <v>9</v>
      </c>
      <c r="L4" s="9"/>
    </row>
    <row r="5" spans="1:12">
      <c r="A5" s="9">
        <v>3</v>
      </c>
      <c r="B5" s="10" t="s">
        <v>26</v>
      </c>
      <c r="C5" s="26" t="s">
        <v>27</v>
      </c>
      <c r="D5" s="10" t="s">
        <v>28</v>
      </c>
      <c r="E5" s="11">
        <v>70</v>
      </c>
      <c r="F5" s="12">
        <f t="shared" si="0"/>
        <v>42</v>
      </c>
      <c r="G5" s="12">
        <v>70</v>
      </c>
      <c r="H5" s="12">
        <f t="shared" si="1"/>
        <v>28</v>
      </c>
      <c r="I5" s="12">
        <f t="shared" si="2"/>
        <v>70</v>
      </c>
      <c r="J5" s="17" t="s">
        <v>22</v>
      </c>
      <c r="K5" s="17" t="s">
        <v>9</v>
      </c>
      <c r="L5" s="9"/>
    </row>
    <row r="6" spans="1:12">
      <c r="A6" s="9">
        <v>4</v>
      </c>
      <c r="B6" s="10" t="s">
        <v>29</v>
      </c>
      <c r="C6" s="26" t="s">
        <v>30</v>
      </c>
      <c r="D6" s="10" t="s">
        <v>31</v>
      </c>
      <c r="E6" s="11">
        <v>78.4</v>
      </c>
      <c r="F6" s="12">
        <f t="shared" si="0"/>
        <v>47.04</v>
      </c>
      <c r="G6" s="12">
        <v>60.33</v>
      </c>
      <c r="H6" s="12">
        <f t="shared" si="1"/>
        <v>24.132</v>
      </c>
      <c r="I6" s="12">
        <f t="shared" si="2"/>
        <v>71.172</v>
      </c>
      <c r="J6" s="17" t="s">
        <v>22</v>
      </c>
      <c r="K6" s="17" t="s">
        <v>9</v>
      </c>
      <c r="L6" s="9"/>
    </row>
    <row r="7" spans="1:12">
      <c r="A7" s="9">
        <v>5</v>
      </c>
      <c r="B7" s="10" t="s">
        <v>29</v>
      </c>
      <c r="C7" s="26" t="s">
        <v>32</v>
      </c>
      <c r="D7" s="10" t="s">
        <v>33</v>
      </c>
      <c r="E7" s="11">
        <v>71.9</v>
      </c>
      <c r="F7" s="12">
        <f t="shared" si="0"/>
        <v>43.14</v>
      </c>
      <c r="G7" s="12">
        <v>66.33</v>
      </c>
      <c r="H7" s="12">
        <f t="shared" si="1"/>
        <v>26.532</v>
      </c>
      <c r="I7" s="12">
        <f t="shared" si="2"/>
        <v>69.672</v>
      </c>
      <c r="J7" s="17" t="s">
        <v>34</v>
      </c>
      <c r="K7" s="17" t="s">
        <v>35</v>
      </c>
      <c r="L7" s="9"/>
    </row>
    <row r="8" spans="1:12">
      <c r="A8" s="9">
        <v>6</v>
      </c>
      <c r="B8" s="10" t="s">
        <v>36</v>
      </c>
      <c r="C8" s="10" t="s">
        <v>37</v>
      </c>
      <c r="D8" s="10" t="s">
        <v>38</v>
      </c>
      <c r="E8" s="11">
        <v>74.6</v>
      </c>
      <c r="F8" s="12">
        <f t="shared" si="0"/>
        <v>44.76</v>
      </c>
      <c r="G8" s="12">
        <v>83</v>
      </c>
      <c r="H8" s="12">
        <f t="shared" si="1"/>
        <v>33.2</v>
      </c>
      <c r="I8" s="12">
        <f t="shared" si="2"/>
        <v>77.96</v>
      </c>
      <c r="J8" s="17" t="s">
        <v>22</v>
      </c>
      <c r="K8" s="17" t="s">
        <v>9</v>
      </c>
      <c r="L8" s="9"/>
    </row>
    <row r="9" spans="1:12">
      <c r="A9" s="9">
        <v>7</v>
      </c>
      <c r="B9" s="10" t="s">
        <v>36</v>
      </c>
      <c r="C9" s="10" t="s">
        <v>39</v>
      </c>
      <c r="D9" s="10" t="s">
        <v>40</v>
      </c>
      <c r="E9" s="11">
        <v>76.9</v>
      </c>
      <c r="F9" s="12">
        <f t="shared" si="0"/>
        <v>46.14</v>
      </c>
      <c r="G9" s="12">
        <v>56.33</v>
      </c>
      <c r="H9" s="12">
        <f t="shared" si="1"/>
        <v>22.532</v>
      </c>
      <c r="I9" s="12">
        <f t="shared" si="2"/>
        <v>68.672</v>
      </c>
      <c r="J9" s="17" t="s">
        <v>34</v>
      </c>
      <c r="K9" s="17" t="s">
        <v>35</v>
      </c>
      <c r="L9" s="9" t="s">
        <v>41</v>
      </c>
    </row>
    <row r="10" spans="1:12">
      <c r="A10" s="9">
        <v>8</v>
      </c>
      <c r="B10" s="10" t="s">
        <v>42</v>
      </c>
      <c r="C10" s="10" t="s">
        <v>43</v>
      </c>
      <c r="D10" s="10" t="s">
        <v>44</v>
      </c>
      <c r="E10" s="11">
        <v>74.4</v>
      </c>
      <c r="F10" s="12">
        <f t="shared" si="0"/>
        <v>44.64</v>
      </c>
      <c r="G10" s="13">
        <v>79</v>
      </c>
      <c r="H10" s="12">
        <f t="shared" si="1"/>
        <v>31.6</v>
      </c>
      <c r="I10" s="12">
        <f t="shared" si="2"/>
        <v>76.24</v>
      </c>
      <c r="J10" s="9">
        <v>1</v>
      </c>
      <c r="K10" s="17" t="s">
        <v>9</v>
      </c>
      <c r="L10" s="9"/>
    </row>
    <row r="11" spans="1:12">
      <c r="A11" s="9">
        <v>9</v>
      </c>
      <c r="B11" s="10" t="s">
        <v>42</v>
      </c>
      <c r="C11" s="10" t="s">
        <v>45</v>
      </c>
      <c r="D11" s="10" t="s">
        <v>46</v>
      </c>
      <c r="E11" s="11">
        <v>74.3</v>
      </c>
      <c r="F11" s="12">
        <f t="shared" si="0"/>
        <v>44.58</v>
      </c>
      <c r="G11" s="13">
        <v>73.33</v>
      </c>
      <c r="H11" s="12">
        <f t="shared" si="1"/>
        <v>29.332</v>
      </c>
      <c r="I11" s="12">
        <f t="shared" si="2"/>
        <v>73.912</v>
      </c>
      <c r="J11" s="9">
        <v>2</v>
      </c>
      <c r="K11" s="17" t="s">
        <v>35</v>
      </c>
      <c r="L11" s="9"/>
    </row>
    <row r="12" spans="1:12">
      <c r="A12" s="9">
        <v>10</v>
      </c>
      <c r="B12" s="10" t="s">
        <v>42</v>
      </c>
      <c r="C12" s="10" t="s">
        <v>47</v>
      </c>
      <c r="D12" s="10" t="s">
        <v>48</v>
      </c>
      <c r="E12" s="11">
        <v>74.3</v>
      </c>
      <c r="F12" s="12">
        <f t="shared" si="0"/>
        <v>44.58</v>
      </c>
      <c r="G12" s="13">
        <v>64</v>
      </c>
      <c r="H12" s="12">
        <f t="shared" si="1"/>
        <v>25.6</v>
      </c>
      <c r="I12" s="12">
        <f t="shared" si="2"/>
        <v>70.18</v>
      </c>
      <c r="J12" s="9">
        <v>3</v>
      </c>
      <c r="K12" s="17" t="s">
        <v>35</v>
      </c>
      <c r="L12" s="9"/>
    </row>
    <row r="13" spans="1:12">
      <c r="A13" s="9">
        <v>11</v>
      </c>
      <c r="B13" s="10" t="s">
        <v>49</v>
      </c>
      <c r="C13" s="10" t="s">
        <v>50</v>
      </c>
      <c r="D13" s="10" t="s">
        <v>51</v>
      </c>
      <c r="E13" s="11">
        <v>67.9</v>
      </c>
      <c r="F13" s="12">
        <f t="shared" si="0"/>
        <v>40.74</v>
      </c>
      <c r="G13" s="13">
        <v>80.67</v>
      </c>
      <c r="H13" s="12">
        <f t="shared" si="1"/>
        <v>32.268</v>
      </c>
      <c r="I13" s="12">
        <f t="shared" si="2"/>
        <v>73.008</v>
      </c>
      <c r="J13" s="9">
        <v>1</v>
      </c>
      <c r="K13" s="17" t="s">
        <v>9</v>
      </c>
      <c r="L13" s="9"/>
    </row>
    <row r="14" spans="1:12">
      <c r="A14" s="9">
        <v>12</v>
      </c>
      <c r="B14" s="10" t="s">
        <v>49</v>
      </c>
      <c r="C14" s="10" t="s">
        <v>52</v>
      </c>
      <c r="D14" s="10" t="s">
        <v>53</v>
      </c>
      <c r="E14" s="11">
        <v>68.4</v>
      </c>
      <c r="F14" s="12">
        <f t="shared" si="0"/>
        <v>41.04</v>
      </c>
      <c r="G14" s="13">
        <v>68</v>
      </c>
      <c r="H14" s="12">
        <f t="shared" si="1"/>
        <v>27.2</v>
      </c>
      <c r="I14" s="12">
        <f t="shared" si="2"/>
        <v>68.24</v>
      </c>
      <c r="J14" s="9">
        <v>2</v>
      </c>
      <c r="K14" s="17" t="s">
        <v>35</v>
      </c>
      <c r="L14" s="9"/>
    </row>
    <row r="15" spans="1:12">
      <c r="A15" s="9">
        <v>13</v>
      </c>
      <c r="B15" s="10" t="s">
        <v>54</v>
      </c>
      <c r="C15" s="10" t="s">
        <v>55</v>
      </c>
      <c r="D15" s="10" t="s">
        <v>56</v>
      </c>
      <c r="E15" s="11">
        <v>73.1</v>
      </c>
      <c r="F15" s="12">
        <f t="shared" si="0"/>
        <v>43.86</v>
      </c>
      <c r="G15" s="13">
        <v>71.33</v>
      </c>
      <c r="H15" s="12">
        <f t="shared" si="1"/>
        <v>28.532</v>
      </c>
      <c r="I15" s="12">
        <f t="shared" si="2"/>
        <v>72.392</v>
      </c>
      <c r="J15" s="9">
        <v>1</v>
      </c>
      <c r="K15" s="17" t="s">
        <v>9</v>
      </c>
      <c r="L15" s="9"/>
    </row>
    <row r="16" spans="1:12">
      <c r="A16" s="9">
        <v>14</v>
      </c>
      <c r="B16" s="10" t="s">
        <v>54</v>
      </c>
      <c r="C16" s="10" t="s">
        <v>57</v>
      </c>
      <c r="D16" s="10" t="s">
        <v>58</v>
      </c>
      <c r="E16" s="11">
        <v>80.9</v>
      </c>
      <c r="F16" s="12">
        <f t="shared" si="0"/>
        <v>48.54</v>
      </c>
      <c r="G16" s="13" t="s">
        <v>59</v>
      </c>
      <c r="H16" s="12" t="s">
        <v>59</v>
      </c>
      <c r="I16" s="12">
        <v>48.54</v>
      </c>
      <c r="J16" s="9">
        <v>2</v>
      </c>
      <c r="K16" s="17" t="s">
        <v>35</v>
      </c>
      <c r="L16" s="9" t="s">
        <v>60</v>
      </c>
    </row>
    <row r="17" spans="1:12">
      <c r="A17" s="9">
        <v>15</v>
      </c>
      <c r="B17" s="10" t="s">
        <v>61</v>
      </c>
      <c r="C17" s="10" t="s">
        <v>62</v>
      </c>
      <c r="D17" s="10" t="s">
        <v>63</v>
      </c>
      <c r="E17" s="11">
        <v>71.9</v>
      </c>
      <c r="F17" s="12">
        <f t="shared" si="0"/>
        <v>43.14</v>
      </c>
      <c r="G17" s="13">
        <v>82.33</v>
      </c>
      <c r="H17" s="12">
        <f t="shared" si="1"/>
        <v>32.932</v>
      </c>
      <c r="I17" s="12">
        <f t="shared" si="2"/>
        <v>76.072</v>
      </c>
      <c r="J17" s="9">
        <v>1</v>
      </c>
      <c r="K17" s="17" t="s">
        <v>9</v>
      </c>
      <c r="L17" s="9"/>
    </row>
    <row r="18" spans="1:12">
      <c r="A18" s="9">
        <v>16</v>
      </c>
      <c r="B18" s="10" t="s">
        <v>64</v>
      </c>
      <c r="C18" s="10" t="s">
        <v>65</v>
      </c>
      <c r="D18" s="10" t="s">
        <v>66</v>
      </c>
      <c r="E18" s="11">
        <v>85.8</v>
      </c>
      <c r="F18" s="12">
        <f t="shared" si="0"/>
        <v>51.48</v>
      </c>
      <c r="G18" s="13">
        <v>80.67</v>
      </c>
      <c r="H18" s="12">
        <f t="shared" si="1"/>
        <v>32.268</v>
      </c>
      <c r="I18" s="12">
        <f t="shared" si="2"/>
        <v>83.748</v>
      </c>
      <c r="J18" s="9">
        <v>1</v>
      </c>
      <c r="K18" s="17" t="s">
        <v>9</v>
      </c>
      <c r="L18" s="9"/>
    </row>
    <row r="19" spans="1:12">
      <c r="A19" s="9">
        <v>17</v>
      </c>
      <c r="B19" s="10" t="s">
        <v>64</v>
      </c>
      <c r="C19" s="10" t="s">
        <v>67</v>
      </c>
      <c r="D19" s="10" t="s">
        <v>68</v>
      </c>
      <c r="E19" s="11">
        <v>77.5</v>
      </c>
      <c r="F19" s="12">
        <f t="shared" si="0"/>
        <v>46.5</v>
      </c>
      <c r="G19" s="13">
        <v>75.67</v>
      </c>
      <c r="H19" s="12">
        <f t="shared" si="1"/>
        <v>30.268</v>
      </c>
      <c r="I19" s="12">
        <f t="shared" si="2"/>
        <v>76.768</v>
      </c>
      <c r="J19" s="9">
        <v>2</v>
      </c>
      <c r="K19" s="17" t="s">
        <v>35</v>
      </c>
      <c r="L19" s="9"/>
    </row>
    <row r="20" spans="1:12">
      <c r="A20" s="9">
        <v>18</v>
      </c>
      <c r="B20" s="10" t="s">
        <v>69</v>
      </c>
      <c r="C20" s="10" t="s">
        <v>70</v>
      </c>
      <c r="D20" s="10" t="s">
        <v>71</v>
      </c>
      <c r="E20" s="11">
        <v>68.1</v>
      </c>
      <c r="F20" s="12">
        <f t="shared" si="0"/>
        <v>40.86</v>
      </c>
      <c r="G20" s="12">
        <v>80.67</v>
      </c>
      <c r="H20" s="12">
        <f t="shared" si="1"/>
        <v>32.268</v>
      </c>
      <c r="I20" s="12">
        <f t="shared" si="2"/>
        <v>73.128</v>
      </c>
      <c r="J20" s="9">
        <v>1</v>
      </c>
      <c r="K20" s="17" t="s">
        <v>9</v>
      </c>
      <c r="L20" s="9"/>
    </row>
    <row r="21" spans="1:12">
      <c r="A21" s="9">
        <v>19</v>
      </c>
      <c r="B21" s="10" t="s">
        <v>69</v>
      </c>
      <c r="C21" s="10" t="s">
        <v>72</v>
      </c>
      <c r="D21" s="10" t="s">
        <v>73</v>
      </c>
      <c r="E21" s="11">
        <v>68.8</v>
      </c>
      <c r="F21" s="12">
        <f t="shared" si="0"/>
        <v>41.28</v>
      </c>
      <c r="G21" s="12">
        <v>73.67</v>
      </c>
      <c r="H21" s="12">
        <f t="shared" si="1"/>
        <v>29.468</v>
      </c>
      <c r="I21" s="12">
        <f t="shared" si="2"/>
        <v>70.748</v>
      </c>
      <c r="J21" s="9">
        <v>2</v>
      </c>
      <c r="K21" s="17" t="s">
        <v>35</v>
      </c>
      <c r="L21" s="9"/>
    </row>
    <row r="22" spans="1:12">
      <c r="A22" s="9">
        <v>20</v>
      </c>
      <c r="B22" s="10" t="s">
        <v>74</v>
      </c>
      <c r="C22" s="10" t="s">
        <v>75</v>
      </c>
      <c r="D22" s="10" t="s">
        <v>76</v>
      </c>
      <c r="E22" s="11">
        <v>57.2</v>
      </c>
      <c r="F22" s="12">
        <f t="shared" si="0"/>
        <v>34.32</v>
      </c>
      <c r="G22" s="12">
        <v>82</v>
      </c>
      <c r="H22" s="12">
        <f t="shared" si="1"/>
        <v>32.8</v>
      </c>
      <c r="I22" s="12">
        <f t="shared" si="2"/>
        <v>67.12</v>
      </c>
      <c r="J22" s="9">
        <v>1</v>
      </c>
      <c r="K22" s="17" t="s">
        <v>9</v>
      </c>
      <c r="L22" s="9"/>
    </row>
    <row r="23" spans="1:12">
      <c r="A23" s="9">
        <v>21</v>
      </c>
      <c r="B23" s="10" t="s">
        <v>77</v>
      </c>
      <c r="C23" s="26" t="s">
        <v>78</v>
      </c>
      <c r="D23" s="10" t="s">
        <v>79</v>
      </c>
      <c r="E23" s="11">
        <v>69.5</v>
      </c>
      <c r="F23" s="12">
        <f t="shared" si="0"/>
        <v>41.7</v>
      </c>
      <c r="G23" s="12">
        <v>82.67</v>
      </c>
      <c r="H23" s="12">
        <f t="shared" si="1"/>
        <v>33.068</v>
      </c>
      <c r="I23" s="12">
        <f t="shared" si="2"/>
        <v>74.768</v>
      </c>
      <c r="J23" s="9">
        <v>1</v>
      </c>
      <c r="K23" s="17" t="s">
        <v>9</v>
      </c>
      <c r="L23" s="9"/>
    </row>
    <row r="24" spans="1:12">
      <c r="A24" s="9">
        <v>22</v>
      </c>
      <c r="B24" s="10" t="s">
        <v>77</v>
      </c>
      <c r="C24" s="10" t="s">
        <v>80</v>
      </c>
      <c r="D24" s="10" t="s">
        <v>81</v>
      </c>
      <c r="E24" s="11">
        <v>61.1</v>
      </c>
      <c r="F24" s="12">
        <f t="shared" si="0"/>
        <v>36.66</v>
      </c>
      <c r="G24" s="12">
        <v>71.67</v>
      </c>
      <c r="H24" s="12">
        <f t="shared" si="1"/>
        <v>28.668</v>
      </c>
      <c r="I24" s="12">
        <f t="shared" si="2"/>
        <v>65.328</v>
      </c>
      <c r="J24" s="9">
        <v>2</v>
      </c>
      <c r="K24" s="17" t="s">
        <v>35</v>
      </c>
      <c r="L24" s="9"/>
    </row>
    <row r="25" spans="1:12">
      <c r="A25" s="9">
        <v>23</v>
      </c>
      <c r="B25" s="10" t="s">
        <v>77</v>
      </c>
      <c r="C25" s="14" t="s">
        <v>82</v>
      </c>
      <c r="D25" s="14" t="s">
        <v>83</v>
      </c>
      <c r="E25" s="11">
        <v>60.2</v>
      </c>
      <c r="F25" s="12">
        <f t="shared" si="0"/>
        <v>36.12</v>
      </c>
      <c r="G25" s="12">
        <v>71</v>
      </c>
      <c r="H25" s="12">
        <f t="shared" si="1"/>
        <v>28.4</v>
      </c>
      <c r="I25" s="12">
        <f t="shared" si="2"/>
        <v>64.52</v>
      </c>
      <c r="J25" s="9">
        <v>3</v>
      </c>
      <c r="K25" s="17" t="s">
        <v>35</v>
      </c>
      <c r="L25" s="9"/>
    </row>
    <row r="26" spans="1:12">
      <c r="A26" s="9">
        <v>24</v>
      </c>
      <c r="B26" s="10" t="s">
        <v>84</v>
      </c>
      <c r="C26" s="10" t="s">
        <v>85</v>
      </c>
      <c r="D26" s="10" t="s">
        <v>86</v>
      </c>
      <c r="E26" s="11">
        <v>64.4</v>
      </c>
      <c r="F26" s="12">
        <f t="shared" si="0"/>
        <v>38.64</v>
      </c>
      <c r="G26" s="12">
        <v>85.67</v>
      </c>
      <c r="H26" s="12">
        <f t="shared" si="1"/>
        <v>34.268</v>
      </c>
      <c r="I26" s="12">
        <f t="shared" si="2"/>
        <v>72.908</v>
      </c>
      <c r="J26" s="9">
        <v>1</v>
      </c>
      <c r="K26" s="17" t="s">
        <v>9</v>
      </c>
      <c r="L26" s="9"/>
    </row>
    <row r="27" spans="1:12">
      <c r="A27" s="9">
        <v>25</v>
      </c>
      <c r="B27" s="10" t="s">
        <v>84</v>
      </c>
      <c r="C27" s="10" t="s">
        <v>87</v>
      </c>
      <c r="D27" s="10" t="s">
        <v>88</v>
      </c>
      <c r="E27" s="11">
        <v>69.7</v>
      </c>
      <c r="F27" s="12">
        <f t="shared" si="0"/>
        <v>41.82</v>
      </c>
      <c r="G27" s="12">
        <v>73.67</v>
      </c>
      <c r="H27" s="12">
        <f t="shared" si="1"/>
        <v>29.468</v>
      </c>
      <c r="I27" s="12">
        <f t="shared" si="2"/>
        <v>71.288</v>
      </c>
      <c r="J27" s="9">
        <v>2</v>
      </c>
      <c r="K27" s="17" t="s">
        <v>35</v>
      </c>
      <c r="L27" s="9"/>
    </row>
    <row r="28" spans="1:12">
      <c r="A28" s="9">
        <v>26</v>
      </c>
      <c r="B28" s="10" t="s">
        <v>84</v>
      </c>
      <c r="C28" s="10" t="s">
        <v>89</v>
      </c>
      <c r="D28" s="10" t="s">
        <v>90</v>
      </c>
      <c r="E28" s="11">
        <v>61</v>
      </c>
      <c r="F28" s="12">
        <f t="shared" si="0"/>
        <v>36.6</v>
      </c>
      <c r="G28" s="12">
        <v>68.67</v>
      </c>
      <c r="H28" s="12">
        <f t="shared" si="1"/>
        <v>27.468</v>
      </c>
      <c r="I28" s="12">
        <f t="shared" si="2"/>
        <v>64.068</v>
      </c>
      <c r="J28" s="9">
        <v>3</v>
      </c>
      <c r="K28" s="17" t="s">
        <v>35</v>
      </c>
      <c r="L28" s="9"/>
    </row>
    <row r="29" spans="1:12">
      <c r="A29" s="9">
        <v>27</v>
      </c>
      <c r="B29" s="10" t="s">
        <v>91</v>
      </c>
      <c r="C29" s="10" t="s">
        <v>92</v>
      </c>
      <c r="D29" s="10" t="s">
        <v>93</v>
      </c>
      <c r="E29" s="11">
        <v>76.1</v>
      </c>
      <c r="F29" s="12">
        <f t="shared" si="0"/>
        <v>45.66</v>
      </c>
      <c r="G29" s="12">
        <v>81.33</v>
      </c>
      <c r="H29" s="12">
        <f t="shared" si="1"/>
        <v>32.532</v>
      </c>
      <c r="I29" s="12">
        <f t="shared" si="2"/>
        <v>78.192</v>
      </c>
      <c r="J29" s="9">
        <v>1</v>
      </c>
      <c r="K29" s="17" t="s">
        <v>9</v>
      </c>
      <c r="L29" s="9"/>
    </row>
    <row r="30" spans="1:12">
      <c r="A30" s="9">
        <v>28</v>
      </c>
      <c r="B30" s="10" t="s">
        <v>91</v>
      </c>
      <c r="C30" s="10" t="s">
        <v>94</v>
      </c>
      <c r="D30" s="10" t="s">
        <v>95</v>
      </c>
      <c r="E30" s="11">
        <v>73.1</v>
      </c>
      <c r="F30" s="12">
        <f t="shared" si="0"/>
        <v>43.86</v>
      </c>
      <c r="G30" s="12">
        <v>82</v>
      </c>
      <c r="H30" s="12">
        <f t="shared" si="1"/>
        <v>32.8</v>
      </c>
      <c r="I30" s="12">
        <f t="shared" si="2"/>
        <v>76.66</v>
      </c>
      <c r="J30" s="9">
        <v>2</v>
      </c>
      <c r="K30" s="17" t="s">
        <v>9</v>
      </c>
      <c r="L30" s="9"/>
    </row>
    <row r="31" spans="1:12">
      <c r="A31" s="9">
        <v>29</v>
      </c>
      <c r="B31" s="10" t="s">
        <v>91</v>
      </c>
      <c r="C31" s="10" t="s">
        <v>96</v>
      </c>
      <c r="D31" s="10" t="s">
        <v>97</v>
      </c>
      <c r="E31" s="11">
        <v>75.3</v>
      </c>
      <c r="F31" s="12">
        <f t="shared" si="0"/>
        <v>45.18</v>
      </c>
      <c r="G31" s="12">
        <v>78.17</v>
      </c>
      <c r="H31" s="12">
        <f t="shared" si="1"/>
        <v>31.268</v>
      </c>
      <c r="I31" s="12">
        <f t="shared" si="2"/>
        <v>76.448</v>
      </c>
      <c r="J31" s="9">
        <v>3</v>
      </c>
      <c r="K31" s="17" t="s">
        <v>35</v>
      </c>
      <c r="L31" s="9"/>
    </row>
    <row r="32" spans="1:12">
      <c r="A32" s="9">
        <v>30</v>
      </c>
      <c r="B32" s="10" t="s">
        <v>91</v>
      </c>
      <c r="C32" s="10" t="s">
        <v>98</v>
      </c>
      <c r="D32" s="10" t="s">
        <v>99</v>
      </c>
      <c r="E32" s="11">
        <v>78</v>
      </c>
      <c r="F32" s="12">
        <f t="shared" si="0"/>
        <v>46.8</v>
      </c>
      <c r="G32" s="12">
        <v>73.1</v>
      </c>
      <c r="H32" s="12">
        <f t="shared" si="1"/>
        <v>29.24</v>
      </c>
      <c r="I32" s="12">
        <f t="shared" si="2"/>
        <v>76.04</v>
      </c>
      <c r="J32" s="9">
        <v>4</v>
      </c>
      <c r="K32" s="17" t="s">
        <v>35</v>
      </c>
      <c r="L32" s="9"/>
    </row>
    <row r="33" spans="1:12">
      <c r="A33" s="9">
        <v>31</v>
      </c>
      <c r="B33" s="10" t="s">
        <v>91</v>
      </c>
      <c r="C33" s="10" t="s">
        <v>100</v>
      </c>
      <c r="D33" s="10" t="s">
        <v>101</v>
      </c>
      <c r="E33" s="11">
        <v>74.2</v>
      </c>
      <c r="F33" s="12">
        <f t="shared" si="0"/>
        <v>44.52</v>
      </c>
      <c r="G33" s="12">
        <v>77.67</v>
      </c>
      <c r="H33" s="12">
        <f t="shared" si="1"/>
        <v>31.068</v>
      </c>
      <c r="I33" s="12">
        <f t="shared" si="2"/>
        <v>75.588</v>
      </c>
      <c r="J33" s="9">
        <v>5</v>
      </c>
      <c r="K33" s="17" t="s">
        <v>35</v>
      </c>
      <c r="L33" s="9"/>
    </row>
    <row r="34" spans="1:12">
      <c r="A34" s="9">
        <v>32</v>
      </c>
      <c r="B34" s="10" t="s">
        <v>91</v>
      </c>
      <c r="C34" s="10" t="s">
        <v>102</v>
      </c>
      <c r="D34" s="10" t="s">
        <v>103</v>
      </c>
      <c r="E34" s="11">
        <v>71.6</v>
      </c>
      <c r="F34" s="12">
        <f t="shared" si="0"/>
        <v>42.96</v>
      </c>
      <c r="G34" s="12">
        <v>70.33</v>
      </c>
      <c r="H34" s="12">
        <f t="shared" si="1"/>
        <v>28.132</v>
      </c>
      <c r="I34" s="12">
        <f t="shared" si="2"/>
        <v>71.092</v>
      </c>
      <c r="J34" s="9">
        <v>6</v>
      </c>
      <c r="K34" s="17" t="s">
        <v>35</v>
      </c>
      <c r="L34" s="9"/>
    </row>
    <row r="35" spans="1:12">
      <c r="A35" s="9">
        <v>33</v>
      </c>
      <c r="B35" s="10" t="s">
        <v>104</v>
      </c>
      <c r="C35" s="10" t="s">
        <v>105</v>
      </c>
      <c r="D35" s="10" t="s">
        <v>106</v>
      </c>
      <c r="E35" s="11">
        <v>75.1</v>
      </c>
      <c r="F35" s="12">
        <f>E35*0.6</f>
        <v>45.06</v>
      </c>
      <c r="G35" s="12">
        <v>81.17</v>
      </c>
      <c r="H35" s="12">
        <f>G35*0.4</f>
        <v>32.468</v>
      </c>
      <c r="I35" s="12">
        <f>F35+H35</f>
        <v>77.528</v>
      </c>
      <c r="J35" s="9">
        <v>1</v>
      </c>
      <c r="K35" s="17" t="s">
        <v>9</v>
      </c>
      <c r="L35" s="9"/>
    </row>
    <row r="36" spans="1:12">
      <c r="A36" s="9">
        <v>34</v>
      </c>
      <c r="B36" s="10" t="s">
        <v>104</v>
      </c>
      <c r="C36" s="10" t="s">
        <v>107</v>
      </c>
      <c r="D36" s="10" t="s">
        <v>108</v>
      </c>
      <c r="E36" s="11">
        <v>74.7</v>
      </c>
      <c r="F36" s="12">
        <f>E36*0.6</f>
        <v>44.82</v>
      </c>
      <c r="G36" s="12">
        <v>81.67</v>
      </c>
      <c r="H36" s="12">
        <f>G36*0.4</f>
        <v>32.668</v>
      </c>
      <c r="I36" s="12">
        <f>F36+H36</f>
        <v>77.488</v>
      </c>
      <c r="J36" s="9">
        <v>2</v>
      </c>
      <c r="K36" s="17" t="s">
        <v>9</v>
      </c>
      <c r="L36" s="9"/>
    </row>
    <row r="37" spans="1:12">
      <c r="A37" s="9">
        <v>35</v>
      </c>
      <c r="B37" s="10" t="s">
        <v>104</v>
      </c>
      <c r="C37" s="10" t="s">
        <v>109</v>
      </c>
      <c r="D37" s="10" t="s">
        <v>110</v>
      </c>
      <c r="E37" s="11">
        <v>73.1</v>
      </c>
      <c r="F37" s="12">
        <f>E37*0.6</f>
        <v>43.86</v>
      </c>
      <c r="G37" s="12">
        <v>83.33</v>
      </c>
      <c r="H37" s="12">
        <f>G37*0.4</f>
        <v>33.332</v>
      </c>
      <c r="I37" s="12">
        <f>F37+H37</f>
        <v>77.192</v>
      </c>
      <c r="J37" s="9">
        <v>3</v>
      </c>
      <c r="K37" s="17" t="s">
        <v>9</v>
      </c>
      <c r="L37" s="9"/>
    </row>
    <row r="38" spans="1:12">
      <c r="A38" s="9">
        <v>36</v>
      </c>
      <c r="B38" s="10" t="s">
        <v>104</v>
      </c>
      <c r="C38" s="10" t="s">
        <v>111</v>
      </c>
      <c r="D38" s="10" t="s">
        <v>112</v>
      </c>
      <c r="E38" s="11">
        <v>73</v>
      </c>
      <c r="F38" s="12">
        <f>E38*0.6</f>
        <v>43.8</v>
      </c>
      <c r="G38" s="12">
        <v>83</v>
      </c>
      <c r="H38" s="12">
        <f>G38*0.4</f>
        <v>33.2</v>
      </c>
      <c r="I38" s="12">
        <f>F38+H38</f>
        <v>77</v>
      </c>
      <c r="J38" s="9">
        <v>4</v>
      </c>
      <c r="K38" s="17" t="s">
        <v>9</v>
      </c>
      <c r="L38" s="9"/>
    </row>
    <row r="39" spans="1:12">
      <c r="A39" s="9">
        <v>37</v>
      </c>
      <c r="B39" s="10" t="s">
        <v>104</v>
      </c>
      <c r="C39" s="10" t="s">
        <v>113</v>
      </c>
      <c r="D39" s="10" t="s">
        <v>114</v>
      </c>
      <c r="E39" s="11">
        <v>77.2</v>
      </c>
      <c r="F39" s="12">
        <f>E39*0.6</f>
        <v>46.32</v>
      </c>
      <c r="G39" s="12">
        <v>76.67</v>
      </c>
      <c r="H39" s="12">
        <f>G39*0.4</f>
        <v>30.668</v>
      </c>
      <c r="I39" s="12">
        <f>F39+H39</f>
        <v>76.988</v>
      </c>
      <c r="J39" s="9">
        <v>5</v>
      </c>
      <c r="K39" s="17" t="s">
        <v>35</v>
      </c>
      <c r="L39" s="9"/>
    </row>
    <row r="40" spans="1:12">
      <c r="A40" s="9">
        <v>38</v>
      </c>
      <c r="B40" s="10" t="s">
        <v>104</v>
      </c>
      <c r="C40" s="10" t="s">
        <v>115</v>
      </c>
      <c r="D40" s="10" t="s">
        <v>116</v>
      </c>
      <c r="E40" s="11">
        <v>73.9</v>
      </c>
      <c r="F40" s="12">
        <f>E40*0.6</f>
        <v>44.34</v>
      </c>
      <c r="G40" s="12">
        <v>77</v>
      </c>
      <c r="H40" s="12">
        <f>G40*0.4</f>
        <v>30.8</v>
      </c>
      <c r="I40" s="12">
        <f>F40+H40</f>
        <v>75.14</v>
      </c>
      <c r="J40" s="9">
        <v>6</v>
      </c>
      <c r="K40" s="17" t="s">
        <v>35</v>
      </c>
      <c r="L40" s="9"/>
    </row>
    <row r="41" spans="1:12">
      <c r="A41" s="9">
        <v>39</v>
      </c>
      <c r="B41" s="10" t="s">
        <v>104</v>
      </c>
      <c r="C41" s="10" t="s">
        <v>117</v>
      </c>
      <c r="D41" s="10" t="s">
        <v>118</v>
      </c>
      <c r="E41" s="11">
        <v>72.1</v>
      </c>
      <c r="F41" s="12">
        <f>E41*0.6</f>
        <v>43.26</v>
      </c>
      <c r="G41" s="12">
        <v>77</v>
      </c>
      <c r="H41" s="12">
        <f>G41*0.4</f>
        <v>30.8</v>
      </c>
      <c r="I41" s="12">
        <f>F41+H41</f>
        <v>74.06</v>
      </c>
      <c r="J41" s="9">
        <v>7</v>
      </c>
      <c r="K41" s="17" t="s">
        <v>35</v>
      </c>
      <c r="L41" s="9"/>
    </row>
    <row r="42" spans="1:12">
      <c r="A42" s="9">
        <v>40</v>
      </c>
      <c r="B42" s="10" t="s">
        <v>104</v>
      </c>
      <c r="C42" s="10" t="s">
        <v>119</v>
      </c>
      <c r="D42" s="10" t="s">
        <v>120</v>
      </c>
      <c r="E42" s="11">
        <v>72</v>
      </c>
      <c r="F42" s="12">
        <f>E42*0.6</f>
        <v>43.2</v>
      </c>
      <c r="G42" s="12">
        <v>75.67</v>
      </c>
      <c r="H42" s="12">
        <f>G42*0.4</f>
        <v>30.268</v>
      </c>
      <c r="I42" s="12">
        <f>F42+H42</f>
        <v>73.468</v>
      </c>
      <c r="J42" s="9">
        <v>8</v>
      </c>
      <c r="K42" s="17" t="s">
        <v>35</v>
      </c>
      <c r="L42" s="9"/>
    </row>
    <row r="43" spans="1:12">
      <c r="A43" s="9">
        <v>41</v>
      </c>
      <c r="B43" s="10" t="s">
        <v>104</v>
      </c>
      <c r="C43" s="10" t="s">
        <v>121</v>
      </c>
      <c r="D43" s="10" t="s">
        <v>122</v>
      </c>
      <c r="E43" s="11">
        <v>72.3</v>
      </c>
      <c r="F43" s="12">
        <f>E43*0.6</f>
        <v>43.38</v>
      </c>
      <c r="G43" s="12">
        <v>72.67</v>
      </c>
      <c r="H43" s="12">
        <f>G43*0.4</f>
        <v>29.068</v>
      </c>
      <c r="I43" s="12">
        <f>F43+H43</f>
        <v>72.448</v>
      </c>
      <c r="J43" s="9">
        <v>9</v>
      </c>
      <c r="K43" s="17" t="s">
        <v>35</v>
      </c>
      <c r="L43" s="9"/>
    </row>
    <row r="44" spans="1:12">
      <c r="A44" s="9">
        <v>42</v>
      </c>
      <c r="B44" s="10" t="s">
        <v>104</v>
      </c>
      <c r="C44" s="10" t="s">
        <v>123</v>
      </c>
      <c r="D44" s="10" t="s">
        <v>124</v>
      </c>
      <c r="E44" s="11">
        <v>71.9</v>
      </c>
      <c r="F44" s="12">
        <f>E44*0.6</f>
        <v>43.14</v>
      </c>
      <c r="G44" s="12">
        <v>73</v>
      </c>
      <c r="H44" s="12">
        <f>G44*0.4</f>
        <v>29.2</v>
      </c>
      <c r="I44" s="12">
        <f>F44+H44</f>
        <v>72.34</v>
      </c>
      <c r="J44" s="9">
        <v>10</v>
      </c>
      <c r="K44" s="17" t="s">
        <v>35</v>
      </c>
      <c r="L44" s="9"/>
    </row>
    <row r="45" spans="1:12">
      <c r="A45" s="9">
        <v>43</v>
      </c>
      <c r="B45" s="10" t="s">
        <v>104</v>
      </c>
      <c r="C45" s="10" t="s">
        <v>125</v>
      </c>
      <c r="D45" s="10" t="s">
        <v>126</v>
      </c>
      <c r="E45" s="11">
        <v>71.1</v>
      </c>
      <c r="F45" s="12">
        <f>E45*0.6</f>
        <v>42.66</v>
      </c>
      <c r="G45" s="12">
        <v>73.33</v>
      </c>
      <c r="H45" s="12">
        <f>G45*0.4</f>
        <v>29.332</v>
      </c>
      <c r="I45" s="12">
        <f>F45+H45</f>
        <v>71.992</v>
      </c>
      <c r="J45" s="9">
        <v>11</v>
      </c>
      <c r="K45" s="17" t="s">
        <v>35</v>
      </c>
      <c r="L45" s="9"/>
    </row>
    <row r="46" spans="1:12">
      <c r="A46" s="9">
        <v>44</v>
      </c>
      <c r="B46" s="10" t="s">
        <v>104</v>
      </c>
      <c r="C46" s="10" t="s">
        <v>127</v>
      </c>
      <c r="D46" s="10" t="s">
        <v>128</v>
      </c>
      <c r="E46" s="11">
        <v>72</v>
      </c>
      <c r="F46" s="12">
        <f>E46*0.6</f>
        <v>43.2</v>
      </c>
      <c r="G46" s="12" t="s">
        <v>59</v>
      </c>
      <c r="H46" s="12" t="s">
        <v>59</v>
      </c>
      <c r="I46" s="12">
        <v>43.2</v>
      </c>
      <c r="J46" s="9">
        <v>12</v>
      </c>
      <c r="K46" s="17" t="s">
        <v>35</v>
      </c>
      <c r="L46" s="9" t="s">
        <v>60</v>
      </c>
    </row>
    <row r="47" spans="1:12">
      <c r="A47" s="9">
        <v>45</v>
      </c>
      <c r="B47" s="10" t="s">
        <v>129</v>
      </c>
      <c r="C47" s="10" t="s">
        <v>130</v>
      </c>
      <c r="D47" s="10" t="s">
        <v>131</v>
      </c>
      <c r="E47" s="11">
        <v>75.9</v>
      </c>
      <c r="F47" s="12">
        <f>E47*0.6</f>
        <v>45.54</v>
      </c>
      <c r="G47" s="12">
        <v>81.67</v>
      </c>
      <c r="H47" s="12">
        <f>G47*0.4</f>
        <v>32.668</v>
      </c>
      <c r="I47" s="12">
        <f>F47+H47</f>
        <v>78.208</v>
      </c>
      <c r="J47" s="9">
        <v>1</v>
      </c>
      <c r="K47" s="17" t="s">
        <v>9</v>
      </c>
      <c r="L47" s="9"/>
    </row>
    <row r="48" spans="1:12">
      <c r="A48" s="9">
        <v>46</v>
      </c>
      <c r="B48" s="10" t="s">
        <v>129</v>
      </c>
      <c r="C48" s="10" t="s">
        <v>132</v>
      </c>
      <c r="D48" s="10" t="s">
        <v>133</v>
      </c>
      <c r="E48" s="11">
        <v>73.7</v>
      </c>
      <c r="F48" s="12">
        <f>E48*0.6</f>
        <v>44.22</v>
      </c>
      <c r="G48" s="12">
        <v>84</v>
      </c>
      <c r="H48" s="12">
        <f>G48*0.4</f>
        <v>33.6</v>
      </c>
      <c r="I48" s="12">
        <f>F48+H48</f>
        <v>77.82</v>
      </c>
      <c r="J48" s="9">
        <v>2</v>
      </c>
      <c r="K48" s="17" t="s">
        <v>9</v>
      </c>
      <c r="L48" s="9"/>
    </row>
    <row r="49" spans="1:12">
      <c r="A49" s="9">
        <v>47</v>
      </c>
      <c r="B49" s="10" t="s">
        <v>129</v>
      </c>
      <c r="C49" s="10" t="s">
        <v>134</v>
      </c>
      <c r="D49" s="10" t="s">
        <v>135</v>
      </c>
      <c r="E49" s="11">
        <v>76.4</v>
      </c>
      <c r="F49" s="12">
        <f>E49*0.6</f>
        <v>45.84</v>
      </c>
      <c r="G49" s="12">
        <v>75.83</v>
      </c>
      <c r="H49" s="12">
        <f>G49*0.4</f>
        <v>30.332</v>
      </c>
      <c r="I49" s="12">
        <f>F49+H49</f>
        <v>76.172</v>
      </c>
      <c r="J49" s="9">
        <v>3</v>
      </c>
      <c r="K49" s="17" t="s">
        <v>35</v>
      </c>
      <c r="L49" s="9"/>
    </row>
    <row r="50" spans="1:12">
      <c r="A50" s="9">
        <v>48</v>
      </c>
      <c r="B50" s="10" t="s">
        <v>129</v>
      </c>
      <c r="C50" s="10" t="s">
        <v>136</v>
      </c>
      <c r="D50" s="10" t="s">
        <v>137</v>
      </c>
      <c r="E50" s="11">
        <v>73.4</v>
      </c>
      <c r="F50" s="12">
        <f>E50*0.6</f>
        <v>44.04</v>
      </c>
      <c r="G50" s="12">
        <v>78.5</v>
      </c>
      <c r="H50" s="12">
        <f>G50*0.4</f>
        <v>31.4</v>
      </c>
      <c r="I50" s="12">
        <f>F50+H50</f>
        <v>75.44</v>
      </c>
      <c r="J50" s="9">
        <v>4</v>
      </c>
      <c r="K50" s="17" t="s">
        <v>35</v>
      </c>
      <c r="L50" s="9"/>
    </row>
    <row r="51" spans="1:12">
      <c r="A51" s="9">
        <v>49</v>
      </c>
      <c r="B51" s="10" t="s">
        <v>129</v>
      </c>
      <c r="C51" s="10" t="s">
        <v>138</v>
      </c>
      <c r="D51" s="10" t="s">
        <v>139</v>
      </c>
      <c r="E51" s="11">
        <v>74.1</v>
      </c>
      <c r="F51" s="12">
        <f>E51*0.6</f>
        <v>44.46</v>
      </c>
      <c r="G51" s="12">
        <v>69.67</v>
      </c>
      <c r="H51" s="12">
        <f>G51*0.4</f>
        <v>27.868</v>
      </c>
      <c r="I51" s="12">
        <f>F51+H51</f>
        <v>72.328</v>
      </c>
      <c r="J51" s="9">
        <v>5</v>
      </c>
      <c r="K51" s="17" t="s">
        <v>35</v>
      </c>
      <c r="L51" s="9"/>
    </row>
    <row r="52" spans="1:12">
      <c r="A52" s="9">
        <v>50</v>
      </c>
      <c r="B52" s="10" t="s">
        <v>129</v>
      </c>
      <c r="C52" s="14" t="s">
        <v>140</v>
      </c>
      <c r="D52" s="14" t="s">
        <v>141</v>
      </c>
      <c r="E52" s="11">
        <v>73</v>
      </c>
      <c r="F52" s="12">
        <f>E52*0.6</f>
        <v>43.8</v>
      </c>
      <c r="G52" s="12">
        <v>67.67</v>
      </c>
      <c r="H52" s="12">
        <f>G52*0.4</f>
        <v>27.068</v>
      </c>
      <c r="I52" s="12">
        <f>F52+H52</f>
        <v>70.868</v>
      </c>
      <c r="J52" s="9">
        <v>6</v>
      </c>
      <c r="K52" s="17" t="s">
        <v>35</v>
      </c>
      <c r="L52" s="9"/>
    </row>
  </sheetData>
  <autoFilter ref="A1:L46">
    <extLst/>
  </autoFilter>
  <mergeCells count="1">
    <mergeCell ref="A1:L1"/>
  </mergeCells>
  <pageMargins left="0.700694444444445" right="0.700694444444445" top="0.751388888888889" bottom="0.751388888888889" header="0.298611111111111" footer="0.298611111111111"/>
  <pageSetup paperSize="9" scale="8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考核岗位</vt:lpstr>
      <vt:lpstr>考试岗位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EUSTOMA</cp:lastModifiedBy>
  <dcterms:created xsi:type="dcterms:W3CDTF">2023-05-12T11:15:00Z</dcterms:created>
  <dcterms:modified xsi:type="dcterms:W3CDTF">2024-04-15T10:17:20Z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BBCE944F13E6484C805257E3F112A8DD_12</vt:lpwstr>
  </property>
</Properties>
</file>