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daigf\Desktop\"/>
    </mc:Choice>
  </mc:AlternateContent>
  <xr:revisionPtr revIDLastSave="0" documentId="13_ncr:1_{56688A6D-69D6-4125-82B4-F7C4FA4E4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绩汇总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  <sheet name="Sheet7" sheetId="8" r:id="rId8"/>
    <sheet name="Sheet8" sheetId="9" r:id="rId9"/>
  </sheets>
  <definedNames>
    <definedName name="_xlnm._FilterDatabase" localSheetId="1" hidden="1">Sheet1!$A$1:$D$39</definedName>
    <definedName name="_xlnm._FilterDatabase" localSheetId="7" hidden="1">Sheet7!$A$1:$M$39</definedName>
    <definedName name="_xlnm._FilterDatabase" localSheetId="0" hidden="1">成绩汇总!$A$3:$M$5</definedName>
    <definedName name="_xlnm.Print_Titles" localSheetId="0">成绩汇总!$3:$5</definedName>
  </definedNames>
  <calcPr calcId="181029"/>
</workbook>
</file>

<file path=xl/calcChain.xml><?xml version="1.0" encoding="utf-8"?>
<calcChain xmlns="http://schemas.openxmlformats.org/spreadsheetml/2006/main">
  <c r="K39" i="8" l="1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J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12" i="4"/>
  <c r="J11" i="4"/>
  <c r="J10" i="4"/>
  <c r="J9" i="4"/>
  <c r="J8" i="4"/>
  <c r="J7" i="4"/>
  <c r="J6" i="4"/>
  <c r="J5" i="4"/>
  <c r="J4" i="4"/>
  <c r="J3" i="4"/>
  <c r="J2" i="4"/>
  <c r="J1" i="4"/>
  <c r="M22" i="1"/>
  <c r="L22" i="1"/>
  <c r="H22" i="1"/>
  <c r="M21" i="1"/>
  <c r="L21" i="1"/>
  <c r="J21" i="1"/>
  <c r="M20" i="1"/>
  <c r="L20" i="1"/>
  <c r="J20" i="1"/>
  <c r="M19" i="1"/>
  <c r="L19" i="1"/>
  <c r="J19" i="1"/>
  <c r="H19" i="1"/>
  <c r="M18" i="1"/>
  <c r="L18" i="1"/>
  <c r="H18" i="1"/>
  <c r="M17" i="1"/>
  <c r="L17" i="1"/>
  <c r="H17" i="1"/>
  <c r="M16" i="1"/>
  <c r="H16" i="1"/>
  <c r="M15" i="1"/>
  <c r="L15" i="1"/>
  <c r="M14" i="1"/>
  <c r="L14" i="1"/>
  <c r="J14" i="1"/>
  <c r="H14" i="1"/>
  <c r="M13" i="1"/>
  <c r="L13" i="1"/>
  <c r="J13" i="1"/>
  <c r="H13" i="1"/>
  <c r="M12" i="1"/>
  <c r="L12" i="1"/>
  <c r="J12" i="1"/>
  <c r="H12" i="1"/>
  <c r="M11" i="1"/>
  <c r="L11" i="1"/>
  <c r="J11" i="1"/>
  <c r="H11" i="1"/>
  <c r="M10" i="1"/>
  <c r="L10" i="1"/>
  <c r="J10" i="1"/>
  <c r="H10" i="1"/>
  <c r="M9" i="1"/>
  <c r="L9" i="1"/>
  <c r="J9" i="1"/>
  <c r="H9" i="1"/>
  <c r="M8" i="1"/>
  <c r="L8" i="1"/>
  <c r="J8" i="1"/>
  <c r="H8" i="1"/>
  <c r="M7" i="1"/>
  <c r="L7" i="1"/>
  <c r="J7" i="1"/>
  <c r="H7" i="1"/>
  <c r="M6" i="1"/>
  <c r="L6" i="1"/>
  <c r="J6" i="1"/>
  <c r="H6" i="1"/>
</calcChain>
</file>

<file path=xl/sharedStrings.xml><?xml version="1.0" encoding="utf-8"?>
<sst xmlns="http://schemas.openxmlformats.org/spreadsheetml/2006/main" count="433" uniqueCount="121">
  <si>
    <t xml:space="preserve">     地理与旅游学院地理科学专业2000级共有17名学生申请地理学科高中段教师资格免试认定校考共17人，过程性考核合格人数17人，综合笔试和面试成绩，最终通过考核共16人。现将成绩予以公示，公示时间：2024年4月19日--2024年4月23日。（见下表）。 如有异议，请到本学院办公室查询，或致电学院教学办公室0713-8876950咨询。</t>
  </si>
  <si>
    <t>姓名</t>
  </si>
  <si>
    <t>性别</t>
  </si>
  <si>
    <t>校考成绩</t>
  </si>
  <si>
    <t>面试成绩</t>
  </si>
  <si>
    <t>国考成绩</t>
  </si>
  <si>
    <t>总分</t>
  </si>
  <si>
    <t>是否通过</t>
  </si>
  <si>
    <t xml:space="preserve">   </t>
  </si>
  <si>
    <t>地理学科知识与教学能力</t>
  </si>
  <si>
    <t>教育知识与能力</t>
  </si>
  <si>
    <t>综合素质</t>
  </si>
  <si>
    <t xml:space="preserve">    </t>
  </si>
  <si>
    <t>考试成绩</t>
  </si>
  <si>
    <t>折算后成绩=(该专业校考第一名分数+（该生该科国考分数-70）*0.1)</t>
  </si>
  <si>
    <t>徐业鑫</t>
  </si>
  <si>
    <t>男</t>
  </si>
  <si>
    <t>是</t>
  </si>
  <si>
    <t>任莎</t>
  </si>
  <si>
    <t>女</t>
  </si>
  <si>
    <t>谭鸳</t>
  </si>
  <si>
    <t>段伽轩</t>
  </si>
  <si>
    <t>胡兴</t>
  </si>
  <si>
    <t>邰明霞</t>
  </si>
  <si>
    <t>杨朝阳</t>
  </si>
  <si>
    <t>杜雅蕙</t>
  </si>
  <si>
    <t>唐紫嫣</t>
  </si>
  <si>
    <t>杨梦烜</t>
  </si>
  <si>
    <t>沈大棚</t>
  </si>
  <si>
    <t>王梦怡</t>
  </si>
  <si>
    <t>76</t>
  </si>
  <si>
    <t>杨冉</t>
  </si>
  <si>
    <t>江可</t>
  </si>
  <si>
    <t>胡雅</t>
  </si>
  <si>
    <t>艾荟敏</t>
  </si>
  <si>
    <t>陈红林</t>
  </si>
  <si>
    <t>否</t>
  </si>
  <si>
    <t>排名</t>
  </si>
  <si>
    <t>名次</t>
  </si>
  <si>
    <t>程媛</t>
  </si>
  <si>
    <t>刘卓琳</t>
  </si>
  <si>
    <t>黄格格</t>
  </si>
  <si>
    <t>简婵</t>
  </si>
  <si>
    <t>孔瑞蓉</t>
  </si>
  <si>
    <t>程雪梅</t>
  </si>
  <si>
    <t>陈薇</t>
  </si>
  <si>
    <t>黎柳琼</t>
  </si>
  <si>
    <t>徐灵敏</t>
  </si>
  <si>
    <t>屈玲莉</t>
  </si>
  <si>
    <t>胡颖</t>
  </si>
  <si>
    <t>杨雨洁</t>
  </si>
  <si>
    <t>刘嫣然</t>
  </si>
  <si>
    <t>刘秋萍</t>
  </si>
  <si>
    <t>杨智龙</t>
  </si>
  <si>
    <t>杨乐源</t>
  </si>
  <si>
    <t>韩交</t>
  </si>
  <si>
    <t>刘粤婷</t>
  </si>
  <si>
    <t>雷蓉</t>
  </si>
  <si>
    <t>吴晓旭</t>
  </si>
  <si>
    <t>董邦龙</t>
  </si>
  <si>
    <t>周权恒</t>
  </si>
  <si>
    <t>张彦军</t>
  </si>
  <si>
    <t>刘双</t>
  </si>
  <si>
    <t>潘柘元</t>
  </si>
  <si>
    <t>郭雨航</t>
  </si>
  <si>
    <t>赵谦凌</t>
  </si>
  <si>
    <t>周明月</t>
  </si>
  <si>
    <t>岳钰钒</t>
  </si>
  <si>
    <t>马甜甜</t>
  </si>
  <si>
    <t>毛天娥</t>
  </si>
  <si>
    <t>李宁馨</t>
  </si>
  <si>
    <t>杨方仁</t>
  </si>
  <si>
    <t>欧阳林</t>
  </si>
  <si>
    <t>李嘉乐</t>
  </si>
  <si>
    <t>王昱</t>
  </si>
  <si>
    <t>牛咏林</t>
  </si>
  <si>
    <t>吴浪</t>
  </si>
  <si>
    <t>71</t>
  </si>
  <si>
    <t>73</t>
  </si>
  <si>
    <t>77.3</t>
  </si>
  <si>
    <t>81</t>
  </si>
  <si>
    <t>78.1</t>
  </si>
  <si>
    <t>72</t>
  </si>
  <si>
    <t>80</t>
  </si>
  <si>
    <t>78</t>
  </si>
  <si>
    <t>91</t>
  </si>
  <si>
    <t>79.1</t>
  </si>
  <si>
    <t>74</t>
  </si>
  <si>
    <t>77.4</t>
  </si>
  <si>
    <t>77.1</t>
  </si>
  <si>
    <t>70</t>
  </si>
  <si>
    <t>77</t>
  </si>
  <si>
    <t>75</t>
  </si>
  <si>
    <t>77.2</t>
  </si>
  <si>
    <t>77.5</t>
  </si>
  <si>
    <t>84</t>
  </si>
  <si>
    <t>79</t>
  </si>
  <si>
    <t>77.9</t>
  </si>
  <si>
    <t>77.8</t>
  </si>
  <si>
    <t>90</t>
  </si>
  <si>
    <t>83</t>
  </si>
  <si>
    <t>78.3</t>
  </si>
  <si>
    <t>63</t>
  </si>
  <si>
    <t>61</t>
  </si>
  <si>
    <t>53</t>
  </si>
  <si>
    <t>69</t>
  </si>
  <si>
    <t>1、防爆膜（防紫外线99%）,,表明品牌</t>
  </si>
  <si>
    <t>2，保养次数，表明免人工费</t>
  </si>
  <si>
    <t>3、争取延期保养</t>
  </si>
  <si>
    <t>4、工时劵</t>
  </si>
  <si>
    <t>3、360全景雷达</t>
  </si>
  <si>
    <t>4、隐藏式行车记录仪</t>
  </si>
  <si>
    <t>5、后备箱垫子</t>
  </si>
  <si>
    <t>6、脚垫</t>
  </si>
  <si>
    <t>7、车内净化</t>
  </si>
  <si>
    <t>8、底盘装甲</t>
  </si>
  <si>
    <t>9、三脚架+千斤顶+安全锤+灭火器+挪车牌</t>
  </si>
  <si>
    <t>10、反光背心</t>
  </si>
  <si>
    <t>11、备胎</t>
  </si>
  <si>
    <t>教育实习成绩</t>
  </si>
  <si>
    <t>黄冈师范学院地理与旅游学院2024年免试认定教师资格校考成绩与考核结果公示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</si>
</sst>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.0_ "/>
    <numFmt numFmtId="180" formatCode="0_ "/>
  </numFmts>
  <fonts count="22">
    <font>
      <sz val="11"/>
      <color indexed="8"/>
      <name val="宋体"/>
      <charset val="134"/>
      <scheme val="minor"/>
    </font>
    <font>
      <b/>
      <sz val="10"/>
      <color theme="1"/>
      <name val="SimSun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0"/>
      <color rgb="FFFF0000"/>
      <name val="SimSun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b/>
      <sz val="10"/>
      <color indexed="8"/>
      <name val="宋体"/>
      <charset val="134"/>
      <scheme val="minor"/>
    </font>
    <font>
      <sz val="10"/>
      <name val="SimSun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SimSu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78" fontId="13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79" fontId="16" fillId="0" borderId="14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7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9" fontId="17" fillId="0" borderId="12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79" fontId="4" fillId="3" borderId="11" xfId="0" applyNumberFormat="1" applyFont="1" applyFill="1" applyBorder="1" applyAlignment="1">
      <alignment horizontal="center" vertical="center"/>
    </xf>
    <xf numFmtId="179" fontId="4" fillId="3" borderId="15" xfId="0" applyNumberFormat="1" applyFont="1" applyFill="1" applyBorder="1" applyAlignment="1">
      <alignment horizontal="center" vertical="center"/>
    </xf>
    <xf numFmtId="179" fontId="12" fillId="3" borderId="11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12" fillId="3" borderId="15" xfId="0" applyNumberFormat="1" applyFont="1" applyFill="1" applyBorder="1" applyAlignment="1">
      <alignment horizontal="center" vertical="center"/>
    </xf>
    <xf numFmtId="179" fontId="4" fillId="3" borderId="7" xfId="0" applyNumberFormat="1" applyFont="1" applyFill="1" applyBorder="1" applyAlignment="1">
      <alignment horizontal="center" vertical="center"/>
    </xf>
    <xf numFmtId="179" fontId="12" fillId="3" borderId="25" xfId="0" applyNumberFormat="1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179" fontId="12" fillId="3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9" fontId="12" fillId="3" borderId="14" xfId="0" applyNumberFormat="1" applyFont="1" applyFill="1" applyBorder="1" applyAlignment="1">
      <alignment horizontal="center" vertical="center"/>
    </xf>
    <xf numFmtId="179" fontId="12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/>
    </xf>
    <xf numFmtId="179" fontId="4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79" fontId="4" fillId="3" borderId="17" xfId="0" applyNumberFormat="1" applyFont="1" applyFill="1" applyBorder="1" applyAlignment="1">
      <alignment horizontal="center" vertical="center"/>
    </xf>
    <xf numFmtId="179" fontId="4" fillId="3" borderId="18" xfId="0" applyNumberFormat="1" applyFont="1" applyFill="1" applyBorder="1" applyAlignment="1">
      <alignment horizontal="center" vertical="center"/>
    </xf>
    <xf numFmtId="179" fontId="4" fillId="3" borderId="19" xfId="0" applyNumberFormat="1" applyFont="1" applyFill="1" applyBorder="1" applyAlignment="1">
      <alignment horizontal="center" vertical="center"/>
    </xf>
    <xf numFmtId="179" fontId="4" fillId="3" borderId="2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204"/>
  <sheetViews>
    <sheetView tabSelected="1" zoomScale="90" zoomScaleNormal="90" workbookViewId="0">
      <pane xSplit="9" ySplit="5" topLeftCell="J6" activePane="bottomRight" state="frozen"/>
      <selection pane="topRight" activeCell="J1" sqref="J1"/>
      <selection pane="bottomLeft" activeCell="A6" sqref="A6"/>
      <selection pane="bottomRight" sqref="A1:N1"/>
    </sheetView>
  </sheetViews>
  <sheetFormatPr defaultColWidth="9" defaultRowHeight="13.5"/>
  <cols>
    <col min="1" max="1" width="8.75" style="36" customWidth="1"/>
    <col min="2" max="2" width="5.625" style="36" customWidth="1"/>
    <col min="3" max="3" width="9.25" style="36" customWidth="1"/>
    <col min="4" max="4" width="8.875" style="36" customWidth="1"/>
    <col min="5" max="5" width="9" style="36" customWidth="1"/>
    <col min="6" max="6" width="9.25" style="36" customWidth="1"/>
    <col min="7" max="7" width="6.5" style="37" customWidth="1"/>
    <col min="8" max="8" width="20.875" style="36" customWidth="1"/>
    <col min="9" max="9" width="6.25" style="37" customWidth="1"/>
    <col min="10" max="10" width="20.25" style="36" customWidth="1"/>
    <col min="11" max="11" width="6.125" style="36" customWidth="1"/>
    <col min="12" max="12" width="20" style="36" customWidth="1"/>
    <col min="13" max="13" width="7.375" style="38" customWidth="1"/>
    <col min="14" max="14" width="6.25" style="36" customWidth="1"/>
    <col min="15" max="15" width="9" style="39"/>
    <col min="16" max="16" width="20.625" style="39" customWidth="1"/>
    <col min="17" max="16380" width="9" style="39"/>
  </cols>
  <sheetData>
    <row r="1" spans="1:17" ht="27.95" customHeight="1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7" ht="51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7" ht="20.100000000000001" customHeight="1">
      <c r="A3" s="69" t="s">
        <v>1</v>
      </c>
      <c r="B3" s="71" t="s">
        <v>2</v>
      </c>
      <c r="C3" s="79" t="s">
        <v>3</v>
      </c>
      <c r="D3" s="63"/>
      <c r="E3" s="80"/>
      <c r="F3" s="73" t="s">
        <v>4</v>
      </c>
      <c r="G3" s="62" t="s">
        <v>5</v>
      </c>
      <c r="H3" s="63"/>
      <c r="I3" s="62"/>
      <c r="J3" s="63"/>
      <c r="K3" s="63"/>
      <c r="L3" s="63"/>
      <c r="M3" s="75" t="s">
        <v>6</v>
      </c>
      <c r="N3" s="77" t="s">
        <v>7</v>
      </c>
      <c r="Q3" s="39" t="s">
        <v>8</v>
      </c>
    </row>
    <row r="4" spans="1:17" ht="35.1" customHeight="1">
      <c r="A4" s="70"/>
      <c r="B4" s="72"/>
      <c r="C4" s="81"/>
      <c r="D4" s="82"/>
      <c r="E4" s="83"/>
      <c r="F4" s="74"/>
      <c r="G4" s="64" t="s">
        <v>9</v>
      </c>
      <c r="H4" s="65"/>
      <c r="I4" s="64" t="s">
        <v>10</v>
      </c>
      <c r="J4" s="66"/>
      <c r="K4" s="67" t="s">
        <v>11</v>
      </c>
      <c r="L4" s="68"/>
      <c r="M4" s="76"/>
      <c r="N4" s="78"/>
      <c r="Q4" s="39" t="s">
        <v>12</v>
      </c>
    </row>
    <row r="5" spans="1:17" ht="56.1" customHeight="1">
      <c r="A5" s="70"/>
      <c r="B5" s="72"/>
      <c r="C5" s="40" t="s">
        <v>9</v>
      </c>
      <c r="D5" s="41" t="s">
        <v>10</v>
      </c>
      <c r="E5" s="42" t="s">
        <v>11</v>
      </c>
      <c r="F5" s="74"/>
      <c r="G5" s="43" t="s">
        <v>13</v>
      </c>
      <c r="H5" s="44" t="s">
        <v>14</v>
      </c>
      <c r="I5" s="43" t="s">
        <v>13</v>
      </c>
      <c r="J5" s="57" t="s">
        <v>14</v>
      </c>
      <c r="K5" s="58" t="s">
        <v>13</v>
      </c>
      <c r="L5" s="59" t="s">
        <v>14</v>
      </c>
      <c r="M5" s="76"/>
      <c r="N5" s="78"/>
    </row>
    <row r="6" spans="1:17" s="96" customFormat="1" ht="17.100000000000001" customHeight="1">
      <c r="A6" s="87" t="s">
        <v>15</v>
      </c>
      <c r="B6" s="85" t="s">
        <v>16</v>
      </c>
      <c r="C6" s="88"/>
      <c r="D6" s="88"/>
      <c r="E6" s="89"/>
      <c r="F6" s="90">
        <v>92.3</v>
      </c>
      <c r="G6" s="91">
        <v>84</v>
      </c>
      <c r="H6" s="92">
        <f>71+(84-70)*0.1</f>
        <v>72.400000000000006</v>
      </c>
      <c r="I6" s="91">
        <v>80</v>
      </c>
      <c r="J6" s="93">
        <f t="shared" ref="J6:J11" si="0">81+(I6-70)*0.1</f>
        <v>82</v>
      </c>
      <c r="K6" s="91">
        <v>74</v>
      </c>
      <c r="L6" s="89">
        <f t="shared" ref="L6:L14" si="1">80+(K6-70)*0.1</f>
        <v>80.400000000000006</v>
      </c>
      <c r="M6" s="94">
        <f t="shared" ref="M6:M14" si="2">F6+H6+J6+L6</f>
        <v>327.10000000000002</v>
      </c>
      <c r="N6" s="95" t="s">
        <v>17</v>
      </c>
      <c r="P6" s="97"/>
    </row>
    <row r="7" spans="1:17" s="96" customFormat="1" ht="17.100000000000001" customHeight="1">
      <c r="A7" s="87" t="s">
        <v>18</v>
      </c>
      <c r="B7" s="85" t="s">
        <v>19</v>
      </c>
      <c r="C7" s="88"/>
      <c r="D7" s="88"/>
      <c r="E7" s="89"/>
      <c r="F7" s="90">
        <v>91.7</v>
      </c>
      <c r="G7" s="91">
        <v>78</v>
      </c>
      <c r="H7" s="92">
        <f>71+(G7-70)*0.1</f>
        <v>71.8</v>
      </c>
      <c r="I7" s="91">
        <v>73</v>
      </c>
      <c r="J7" s="93">
        <f t="shared" si="0"/>
        <v>81.3</v>
      </c>
      <c r="K7" s="91">
        <v>74</v>
      </c>
      <c r="L7" s="89">
        <f t="shared" si="1"/>
        <v>80.400000000000006</v>
      </c>
      <c r="M7" s="94">
        <f t="shared" si="2"/>
        <v>325.2</v>
      </c>
      <c r="N7" s="95" t="s">
        <v>17</v>
      </c>
      <c r="P7" s="97"/>
    </row>
    <row r="8" spans="1:17" s="96" customFormat="1" ht="17.100000000000001" customHeight="1">
      <c r="A8" s="87" t="s">
        <v>20</v>
      </c>
      <c r="B8" s="85" t="s">
        <v>16</v>
      </c>
      <c r="C8" s="88"/>
      <c r="D8" s="88"/>
      <c r="E8" s="89"/>
      <c r="F8" s="90">
        <v>91.7</v>
      </c>
      <c r="G8" s="91">
        <v>74</v>
      </c>
      <c r="H8" s="92">
        <f>71+(74-70)*0.1</f>
        <v>71.400000000000006</v>
      </c>
      <c r="I8" s="91">
        <v>73</v>
      </c>
      <c r="J8" s="93">
        <f t="shared" si="0"/>
        <v>81.3</v>
      </c>
      <c r="K8" s="91">
        <v>70</v>
      </c>
      <c r="L8" s="89">
        <f t="shared" si="1"/>
        <v>80</v>
      </c>
      <c r="M8" s="94">
        <f t="shared" si="2"/>
        <v>324.39999999999998</v>
      </c>
      <c r="N8" s="95" t="s">
        <v>17</v>
      </c>
      <c r="P8" s="97"/>
    </row>
    <row r="9" spans="1:17" s="96" customFormat="1" ht="17.100000000000001" customHeight="1">
      <c r="A9" s="87" t="s">
        <v>21</v>
      </c>
      <c r="B9" s="85" t="s">
        <v>19</v>
      </c>
      <c r="C9" s="88"/>
      <c r="D9" s="88"/>
      <c r="E9" s="89"/>
      <c r="F9" s="90">
        <v>91.1</v>
      </c>
      <c r="G9" s="91">
        <v>74</v>
      </c>
      <c r="H9" s="92">
        <f t="shared" ref="H9:H14" si="3">71+(G9-70)*0.1</f>
        <v>71.400000000000006</v>
      </c>
      <c r="I9" s="91">
        <v>72</v>
      </c>
      <c r="J9" s="93">
        <f t="shared" si="0"/>
        <v>81.2</v>
      </c>
      <c r="K9" s="91">
        <v>75</v>
      </c>
      <c r="L9" s="89">
        <f t="shared" si="1"/>
        <v>80.5</v>
      </c>
      <c r="M9" s="94">
        <f t="shared" si="2"/>
        <v>324.2</v>
      </c>
      <c r="N9" s="95" t="s">
        <v>17</v>
      </c>
      <c r="P9" s="97"/>
    </row>
    <row r="10" spans="1:17" s="96" customFormat="1" ht="17.100000000000001" customHeight="1">
      <c r="A10" s="98" t="s">
        <v>22</v>
      </c>
      <c r="B10" s="86" t="s">
        <v>16</v>
      </c>
      <c r="C10" s="99"/>
      <c r="D10" s="100"/>
      <c r="E10" s="92"/>
      <c r="F10" s="90">
        <v>89.8</v>
      </c>
      <c r="G10" s="99">
        <v>72</v>
      </c>
      <c r="H10" s="92">
        <f t="shared" si="3"/>
        <v>71.2</v>
      </c>
      <c r="I10" s="99">
        <v>76</v>
      </c>
      <c r="J10" s="93">
        <f t="shared" si="0"/>
        <v>81.599999999999994</v>
      </c>
      <c r="K10" s="99">
        <v>77</v>
      </c>
      <c r="L10" s="89">
        <f t="shared" si="1"/>
        <v>80.7</v>
      </c>
      <c r="M10" s="94">
        <f t="shared" si="2"/>
        <v>323.3</v>
      </c>
      <c r="N10" s="95" t="s">
        <v>17</v>
      </c>
      <c r="P10" s="97"/>
    </row>
    <row r="11" spans="1:17" s="96" customFormat="1" ht="17.100000000000001" customHeight="1">
      <c r="A11" s="87" t="s">
        <v>23</v>
      </c>
      <c r="B11" s="85" t="s">
        <v>19</v>
      </c>
      <c r="C11" s="91"/>
      <c r="D11" s="101"/>
      <c r="E11" s="89"/>
      <c r="F11" s="90">
        <v>89.3</v>
      </c>
      <c r="G11" s="91">
        <v>75</v>
      </c>
      <c r="H11" s="92">
        <f t="shared" si="3"/>
        <v>71.5</v>
      </c>
      <c r="I11" s="91">
        <v>76</v>
      </c>
      <c r="J11" s="93">
        <f t="shared" si="0"/>
        <v>81.599999999999994</v>
      </c>
      <c r="K11" s="91">
        <v>76</v>
      </c>
      <c r="L11" s="89">
        <f t="shared" si="1"/>
        <v>80.599999999999994</v>
      </c>
      <c r="M11" s="94">
        <f t="shared" si="2"/>
        <v>323</v>
      </c>
      <c r="N11" s="95" t="s">
        <v>17</v>
      </c>
      <c r="P11" s="97"/>
    </row>
    <row r="12" spans="1:17" s="96" customFormat="1" ht="17.100000000000001" customHeight="1">
      <c r="A12" s="87" t="s">
        <v>24</v>
      </c>
      <c r="B12" s="85" t="s">
        <v>16</v>
      </c>
      <c r="C12" s="91"/>
      <c r="D12" s="101"/>
      <c r="E12" s="89"/>
      <c r="F12" s="90">
        <v>89.8</v>
      </c>
      <c r="G12" s="91">
        <v>72</v>
      </c>
      <c r="H12" s="92">
        <f t="shared" si="3"/>
        <v>71.2</v>
      </c>
      <c r="I12" s="91">
        <v>71</v>
      </c>
      <c r="J12" s="93">
        <f>81+(71-70)*0.1</f>
        <v>81.099999999999994</v>
      </c>
      <c r="K12" s="91">
        <v>70</v>
      </c>
      <c r="L12" s="89">
        <f t="shared" si="1"/>
        <v>80</v>
      </c>
      <c r="M12" s="94">
        <f t="shared" si="2"/>
        <v>322.10000000000002</v>
      </c>
      <c r="N12" s="95" t="s">
        <v>17</v>
      </c>
      <c r="P12" s="97"/>
    </row>
    <row r="13" spans="1:17" s="96" customFormat="1" ht="17.100000000000001" customHeight="1">
      <c r="A13" s="87" t="s">
        <v>25</v>
      </c>
      <c r="B13" s="85" t="s">
        <v>19</v>
      </c>
      <c r="C13" s="91"/>
      <c r="D13" s="101"/>
      <c r="E13" s="89"/>
      <c r="F13" s="90">
        <v>87.7</v>
      </c>
      <c r="G13" s="91">
        <v>72</v>
      </c>
      <c r="H13" s="92">
        <f t="shared" si="3"/>
        <v>71.2</v>
      </c>
      <c r="I13" s="91">
        <v>76</v>
      </c>
      <c r="J13" s="93">
        <f>81+(I13-70)*0.1</f>
        <v>81.599999999999994</v>
      </c>
      <c r="K13" s="91">
        <v>75</v>
      </c>
      <c r="L13" s="89">
        <f t="shared" si="1"/>
        <v>80.5</v>
      </c>
      <c r="M13" s="94">
        <f t="shared" si="2"/>
        <v>321</v>
      </c>
      <c r="N13" s="95" t="s">
        <v>17</v>
      </c>
      <c r="P13" s="97"/>
    </row>
    <row r="14" spans="1:17" s="96" customFormat="1" ht="17.100000000000001" customHeight="1">
      <c r="A14" s="87" t="s">
        <v>26</v>
      </c>
      <c r="B14" s="85" t="s">
        <v>19</v>
      </c>
      <c r="C14" s="99"/>
      <c r="D14" s="100"/>
      <c r="E14" s="89"/>
      <c r="F14" s="90">
        <v>87.2</v>
      </c>
      <c r="G14" s="91">
        <v>74</v>
      </c>
      <c r="H14" s="92">
        <f t="shared" si="3"/>
        <v>71.400000000000006</v>
      </c>
      <c r="I14" s="91">
        <v>76</v>
      </c>
      <c r="J14" s="93">
        <f>81+(76-70)*0.1</f>
        <v>81.599999999999994</v>
      </c>
      <c r="K14" s="91">
        <v>74</v>
      </c>
      <c r="L14" s="89">
        <f t="shared" si="1"/>
        <v>80.400000000000006</v>
      </c>
      <c r="M14" s="94">
        <f t="shared" si="2"/>
        <v>320.60000000000002</v>
      </c>
      <c r="N14" s="95" t="s">
        <v>17</v>
      </c>
      <c r="P14" s="97"/>
    </row>
    <row r="15" spans="1:17" s="96" customFormat="1" ht="17.100000000000001" customHeight="1">
      <c r="A15" s="87" t="s">
        <v>27</v>
      </c>
      <c r="B15" s="85" t="s">
        <v>19</v>
      </c>
      <c r="C15" s="99">
        <v>71</v>
      </c>
      <c r="D15" s="100">
        <v>81</v>
      </c>
      <c r="E15" s="89"/>
      <c r="F15" s="90">
        <v>87.1</v>
      </c>
      <c r="G15" s="91"/>
      <c r="H15" s="89"/>
      <c r="I15" s="91"/>
      <c r="J15" s="93"/>
      <c r="K15" s="91">
        <v>74</v>
      </c>
      <c r="L15" s="89">
        <f>80+(74-70)*0.1</f>
        <v>80.400000000000006</v>
      </c>
      <c r="M15" s="94">
        <f>C15+D15+F15+L15</f>
        <v>319.5</v>
      </c>
      <c r="N15" s="95" t="s">
        <v>17</v>
      </c>
      <c r="P15" s="102"/>
    </row>
    <row r="16" spans="1:17" s="96" customFormat="1" ht="17.100000000000001" customHeight="1">
      <c r="A16" s="103" t="s">
        <v>28</v>
      </c>
      <c r="B16" s="85" t="s">
        <v>16</v>
      </c>
      <c r="C16" s="91"/>
      <c r="D16" s="101">
        <v>77</v>
      </c>
      <c r="E16" s="89">
        <v>80</v>
      </c>
      <c r="F16" s="88">
        <v>90.1</v>
      </c>
      <c r="G16" s="91">
        <v>72</v>
      </c>
      <c r="H16" s="92">
        <f>71+(G16-70)*0.1</f>
        <v>71.2</v>
      </c>
      <c r="I16" s="91"/>
      <c r="J16" s="93"/>
      <c r="K16" s="91"/>
      <c r="L16" s="89"/>
      <c r="M16" s="94">
        <f>D16+E16+F16+H16</f>
        <v>318.3</v>
      </c>
      <c r="N16" s="95" t="s">
        <v>17</v>
      </c>
      <c r="P16" s="97"/>
    </row>
    <row r="17" spans="1:16" s="96" customFormat="1" ht="17.100000000000001" customHeight="1">
      <c r="A17" s="87" t="s">
        <v>29</v>
      </c>
      <c r="B17" s="85" t="s">
        <v>19</v>
      </c>
      <c r="C17" s="91"/>
      <c r="D17" s="101" t="s">
        <v>30</v>
      </c>
      <c r="E17" s="89"/>
      <c r="F17" s="90">
        <v>90.3</v>
      </c>
      <c r="G17" s="91">
        <v>72</v>
      </c>
      <c r="H17" s="92">
        <f>71+(G17-70)*0.1</f>
        <v>71.2</v>
      </c>
      <c r="I17" s="91"/>
      <c r="J17" s="93"/>
      <c r="K17" s="91">
        <v>71</v>
      </c>
      <c r="L17" s="89">
        <f t="shared" ref="L17:L22" si="4">80+(K17-70)*0.1</f>
        <v>80.099999999999994</v>
      </c>
      <c r="M17" s="94">
        <f>D17+F17+H17+L17</f>
        <v>317.60000000000002</v>
      </c>
      <c r="N17" s="95" t="s">
        <v>17</v>
      </c>
      <c r="P17" s="97"/>
    </row>
    <row r="18" spans="1:16" s="96" customFormat="1" ht="17.100000000000001" customHeight="1">
      <c r="A18" s="103" t="s">
        <v>31</v>
      </c>
      <c r="B18" s="86" t="s">
        <v>19</v>
      </c>
      <c r="C18" s="91"/>
      <c r="D18" s="101">
        <v>69</v>
      </c>
      <c r="E18" s="89"/>
      <c r="F18" s="88">
        <v>92.6</v>
      </c>
      <c r="G18" s="91">
        <v>72</v>
      </c>
      <c r="H18" s="92">
        <f>71+(G18-70)*0.1</f>
        <v>71.2</v>
      </c>
      <c r="I18" s="91"/>
      <c r="J18" s="93"/>
      <c r="K18" s="91">
        <v>79</v>
      </c>
      <c r="L18" s="89">
        <f t="shared" si="4"/>
        <v>80.900000000000006</v>
      </c>
      <c r="M18" s="94">
        <f>D18+F18+H18+L18</f>
        <v>313.7</v>
      </c>
      <c r="N18" s="95" t="s">
        <v>17</v>
      </c>
      <c r="P18" s="97"/>
    </row>
    <row r="19" spans="1:16" s="96" customFormat="1" ht="17.100000000000001" customHeight="1">
      <c r="A19" s="103" t="s">
        <v>32</v>
      </c>
      <c r="B19" s="86" t="s">
        <v>19</v>
      </c>
      <c r="C19" s="91"/>
      <c r="D19" s="101"/>
      <c r="E19" s="89"/>
      <c r="F19" s="88">
        <v>80.400000000000006</v>
      </c>
      <c r="G19" s="91">
        <v>72</v>
      </c>
      <c r="H19" s="92">
        <f>71+(G19-70)*0.1</f>
        <v>71.2</v>
      </c>
      <c r="I19" s="91">
        <v>74</v>
      </c>
      <c r="J19" s="93">
        <f>81+(I19-70)*0.1</f>
        <v>81.400000000000006</v>
      </c>
      <c r="K19" s="91">
        <v>74</v>
      </c>
      <c r="L19" s="89">
        <f t="shared" si="4"/>
        <v>80.400000000000006</v>
      </c>
      <c r="M19" s="94">
        <f>F19+H19+J19+L19</f>
        <v>313.39999999999998</v>
      </c>
      <c r="N19" s="95" t="s">
        <v>17</v>
      </c>
      <c r="P19" s="97"/>
    </row>
    <row r="20" spans="1:16" s="96" customFormat="1" ht="17.100000000000001" customHeight="1">
      <c r="A20" s="87" t="s">
        <v>33</v>
      </c>
      <c r="B20" s="85" t="s">
        <v>19</v>
      </c>
      <c r="C20" s="99">
        <v>63</v>
      </c>
      <c r="D20" s="100"/>
      <c r="E20" s="89"/>
      <c r="F20" s="90">
        <v>87.3</v>
      </c>
      <c r="G20" s="91"/>
      <c r="H20" s="92"/>
      <c r="I20" s="91">
        <v>74</v>
      </c>
      <c r="J20" s="93">
        <f>81+(74-70)*0.1</f>
        <v>81.400000000000006</v>
      </c>
      <c r="K20" s="91">
        <v>71</v>
      </c>
      <c r="L20" s="89">
        <f t="shared" si="4"/>
        <v>80.099999999999994</v>
      </c>
      <c r="M20" s="94">
        <f>C20+F20+J20+L20</f>
        <v>311.8</v>
      </c>
      <c r="N20" s="95" t="s">
        <v>17</v>
      </c>
      <c r="P20" s="97"/>
    </row>
    <row r="21" spans="1:16" s="96" customFormat="1" ht="17.100000000000001" customHeight="1">
      <c r="A21" s="87" t="s">
        <v>34</v>
      </c>
      <c r="B21" s="85" t="s">
        <v>19</v>
      </c>
      <c r="C21" s="99">
        <v>61</v>
      </c>
      <c r="D21" s="100"/>
      <c r="E21" s="89"/>
      <c r="F21" s="90">
        <v>85.9</v>
      </c>
      <c r="G21" s="91"/>
      <c r="H21" s="92"/>
      <c r="I21" s="91">
        <v>70</v>
      </c>
      <c r="J21" s="93">
        <f>81+(I21-70)*0.1</f>
        <v>81</v>
      </c>
      <c r="K21" s="91">
        <v>70</v>
      </c>
      <c r="L21" s="89">
        <f t="shared" si="4"/>
        <v>80</v>
      </c>
      <c r="M21" s="94">
        <f>C21+F21+J21+L21</f>
        <v>307.89999999999998</v>
      </c>
      <c r="N21" s="95" t="s">
        <v>17</v>
      </c>
      <c r="P21" s="97"/>
    </row>
    <row r="22" spans="1:16" s="96" customFormat="1" ht="17.100000000000001" customHeight="1">
      <c r="A22" s="103" t="s">
        <v>35</v>
      </c>
      <c r="B22" s="86" t="s">
        <v>19</v>
      </c>
      <c r="C22" s="104"/>
      <c r="D22" s="105">
        <v>62</v>
      </c>
      <c r="E22" s="106"/>
      <c r="F22" s="107">
        <v>89.1</v>
      </c>
      <c r="G22" s="104">
        <v>72</v>
      </c>
      <c r="H22" s="92">
        <f>71+(G22-70)*0.1</f>
        <v>71.2</v>
      </c>
      <c r="I22" s="104"/>
      <c r="J22" s="93"/>
      <c r="K22" s="108">
        <v>74</v>
      </c>
      <c r="L22" s="89">
        <f t="shared" si="4"/>
        <v>80.400000000000006</v>
      </c>
      <c r="M22" s="94">
        <f>D22+F22+H22+L22</f>
        <v>302.7</v>
      </c>
      <c r="N22" s="95" t="s">
        <v>36</v>
      </c>
      <c r="P22" s="97"/>
    </row>
    <row r="23" spans="1:16" ht="17.100000000000001" customHeight="1">
      <c r="A23" s="45"/>
      <c r="B23" s="45"/>
      <c r="C23" s="46"/>
      <c r="D23" s="46"/>
      <c r="E23" s="46"/>
      <c r="F23" s="47"/>
      <c r="G23" s="48"/>
      <c r="H23" s="46"/>
      <c r="I23" s="48"/>
      <c r="J23" s="46"/>
      <c r="K23" s="46"/>
      <c r="L23" s="46"/>
      <c r="M23" s="50"/>
      <c r="N23" s="38"/>
    </row>
    <row r="24" spans="1:16" ht="17.100000000000001" customHeight="1">
      <c r="A24" s="45"/>
      <c r="B24" s="45"/>
      <c r="C24" s="46"/>
      <c r="D24" s="46"/>
      <c r="E24" s="46"/>
      <c r="F24" s="47"/>
      <c r="G24" s="48"/>
      <c r="H24" s="46"/>
      <c r="I24" s="48"/>
      <c r="J24" s="46"/>
      <c r="K24" s="46"/>
      <c r="L24" s="46"/>
      <c r="M24" s="50"/>
      <c r="N24" s="38"/>
    </row>
    <row r="25" spans="1:16" ht="17.100000000000001" customHeight="1">
      <c r="A25" s="45"/>
      <c r="B25" s="45"/>
      <c r="C25" s="46"/>
      <c r="D25" s="46"/>
      <c r="E25" s="46"/>
      <c r="F25" s="47"/>
      <c r="G25" s="48"/>
      <c r="H25" s="46"/>
      <c r="I25" s="48"/>
      <c r="J25" s="46"/>
      <c r="K25" s="46"/>
      <c r="L25" s="46"/>
      <c r="M25" s="50"/>
      <c r="N25" s="38"/>
    </row>
    <row r="26" spans="1:16" ht="17.100000000000001" customHeight="1">
      <c r="A26" s="49"/>
      <c r="B26" s="49"/>
      <c r="C26" s="49"/>
      <c r="D26" s="49"/>
      <c r="E26" s="49"/>
      <c r="F26" s="49"/>
      <c r="G26" s="48"/>
      <c r="H26" s="49"/>
      <c r="I26" s="48"/>
      <c r="J26" s="49"/>
      <c r="K26" s="49"/>
      <c r="L26" s="49"/>
      <c r="M26" s="50"/>
      <c r="N26" s="38"/>
    </row>
    <row r="27" spans="1:16" ht="17.100000000000001" customHeight="1">
      <c r="A27" s="45"/>
      <c r="B27" s="45"/>
      <c r="C27" s="46"/>
      <c r="D27" s="46"/>
      <c r="E27" s="46"/>
      <c r="F27" s="47"/>
      <c r="G27" s="48"/>
      <c r="H27" s="46"/>
      <c r="I27" s="48"/>
      <c r="J27" s="46"/>
      <c r="K27" s="46"/>
      <c r="L27" s="46"/>
      <c r="M27" s="50"/>
      <c r="N27" s="38"/>
    </row>
    <row r="28" spans="1:16" ht="17.100000000000001" customHeight="1">
      <c r="A28" s="45"/>
      <c r="B28" s="45"/>
      <c r="C28" s="46"/>
      <c r="D28" s="46"/>
      <c r="E28" s="46"/>
      <c r="F28" s="47"/>
      <c r="G28" s="48"/>
      <c r="H28" s="46"/>
      <c r="I28" s="48"/>
      <c r="J28" s="46"/>
      <c r="K28" s="46"/>
      <c r="L28" s="46"/>
      <c r="M28" s="50"/>
      <c r="N28" s="38"/>
    </row>
    <row r="29" spans="1:16" ht="17.100000000000001" customHeight="1">
      <c r="A29" s="45"/>
      <c r="B29" s="45"/>
      <c r="C29" s="46"/>
      <c r="D29" s="46"/>
      <c r="E29" s="46"/>
      <c r="F29" s="47"/>
      <c r="G29" s="48"/>
      <c r="H29" s="46"/>
      <c r="I29" s="48"/>
      <c r="J29" s="46"/>
      <c r="K29" s="46"/>
      <c r="L29" s="46"/>
      <c r="M29" s="50"/>
      <c r="N29" s="38"/>
    </row>
    <row r="30" spans="1:16" ht="17.100000000000001" customHeight="1">
      <c r="A30" s="45"/>
      <c r="B30" s="45"/>
      <c r="C30" s="46"/>
      <c r="D30" s="46"/>
      <c r="E30" s="46"/>
      <c r="F30" s="47"/>
      <c r="G30" s="48"/>
      <c r="H30" s="46"/>
      <c r="I30" s="48"/>
      <c r="J30" s="46"/>
      <c r="K30" s="46"/>
      <c r="L30" s="46"/>
      <c r="M30" s="50"/>
      <c r="N30" s="38"/>
    </row>
    <row r="31" spans="1:16" ht="17.100000000000001" customHeight="1">
      <c r="A31" s="45"/>
      <c r="B31" s="45"/>
      <c r="C31" s="46"/>
      <c r="D31" s="46"/>
      <c r="E31" s="46"/>
      <c r="F31" s="47"/>
      <c r="G31" s="48"/>
      <c r="H31" s="46"/>
      <c r="I31" s="48"/>
      <c r="J31" s="46"/>
      <c r="K31" s="46"/>
      <c r="L31" s="46"/>
      <c r="M31" s="50"/>
      <c r="N31" s="38"/>
    </row>
    <row r="32" spans="1:16" ht="17.100000000000001" customHeight="1">
      <c r="A32" s="45"/>
      <c r="B32" s="45"/>
      <c r="C32" s="46"/>
      <c r="D32" s="46"/>
      <c r="E32" s="46"/>
      <c r="F32" s="47"/>
      <c r="G32" s="48"/>
      <c r="H32" s="46"/>
      <c r="I32" s="48"/>
      <c r="J32" s="46"/>
      <c r="K32" s="46"/>
      <c r="L32" s="46"/>
      <c r="M32" s="50"/>
      <c r="N32" s="38"/>
    </row>
    <row r="33" spans="1:14" ht="17.100000000000001" customHeight="1">
      <c r="A33" s="45"/>
      <c r="B33" s="45"/>
      <c r="C33" s="46"/>
      <c r="D33" s="46"/>
      <c r="E33" s="46"/>
      <c r="F33" s="47"/>
      <c r="G33" s="48"/>
      <c r="H33" s="46"/>
      <c r="I33" s="48"/>
      <c r="J33" s="46"/>
      <c r="K33" s="46"/>
      <c r="L33" s="46"/>
      <c r="M33" s="50"/>
      <c r="N33" s="38"/>
    </row>
    <row r="34" spans="1:14" ht="17.100000000000001" customHeight="1">
      <c r="A34" s="45"/>
      <c r="B34" s="45"/>
      <c r="C34" s="46"/>
      <c r="D34" s="46"/>
      <c r="E34" s="46"/>
      <c r="F34" s="47"/>
      <c r="G34" s="48"/>
      <c r="H34" s="46"/>
      <c r="I34" s="48"/>
      <c r="J34" s="46"/>
      <c r="K34" s="46"/>
      <c r="L34" s="46"/>
      <c r="M34" s="50"/>
      <c r="N34" s="38"/>
    </row>
    <row r="35" spans="1:14" ht="17.100000000000001" customHeight="1">
      <c r="A35" s="45"/>
      <c r="B35" s="45"/>
      <c r="C35" s="46"/>
      <c r="D35" s="46"/>
      <c r="E35" s="46"/>
      <c r="F35" s="47"/>
      <c r="G35" s="48"/>
      <c r="H35" s="46"/>
      <c r="I35" s="48"/>
      <c r="J35" s="46"/>
      <c r="K35" s="46"/>
      <c r="L35" s="46"/>
      <c r="M35" s="50"/>
      <c r="N35" s="38"/>
    </row>
    <row r="36" spans="1:14" ht="17.100000000000001" customHeight="1">
      <c r="A36" s="45"/>
      <c r="B36" s="45"/>
      <c r="C36" s="46"/>
      <c r="D36" s="46"/>
      <c r="E36" s="46"/>
      <c r="F36" s="47"/>
      <c r="G36" s="48"/>
      <c r="H36" s="46"/>
      <c r="I36" s="48"/>
      <c r="J36" s="46"/>
      <c r="K36" s="46"/>
      <c r="L36" s="46"/>
      <c r="M36" s="50"/>
      <c r="N36" s="38"/>
    </row>
    <row r="37" spans="1:14" ht="17.100000000000001" customHeight="1">
      <c r="A37" s="47"/>
      <c r="B37" s="45"/>
      <c r="C37" s="47"/>
      <c r="D37" s="47"/>
      <c r="E37" s="47"/>
      <c r="F37" s="47"/>
      <c r="G37" s="50"/>
      <c r="H37" s="47"/>
      <c r="I37" s="50"/>
      <c r="J37" s="47"/>
      <c r="K37" s="47"/>
      <c r="L37" s="47"/>
      <c r="M37" s="50"/>
      <c r="N37" s="38"/>
    </row>
    <row r="38" spans="1:14" ht="17.100000000000001" customHeight="1">
      <c r="A38" s="49"/>
      <c r="B38" s="49"/>
      <c r="C38" s="49"/>
      <c r="D38" s="49"/>
      <c r="E38" s="49"/>
      <c r="F38" s="49"/>
      <c r="G38" s="48"/>
      <c r="H38" s="49"/>
      <c r="I38" s="48"/>
      <c r="J38" s="49"/>
      <c r="K38" s="49"/>
      <c r="L38" s="49"/>
      <c r="M38" s="50"/>
      <c r="N38" s="38"/>
    </row>
    <row r="39" spans="1:14" ht="17.100000000000001" customHeight="1">
      <c r="A39" s="47"/>
      <c r="B39" s="45"/>
      <c r="C39" s="47"/>
      <c r="D39" s="47"/>
      <c r="E39" s="47"/>
      <c r="F39" s="47"/>
      <c r="G39" s="50"/>
      <c r="H39" s="47"/>
      <c r="I39" s="50"/>
      <c r="J39" s="47"/>
      <c r="K39" s="47"/>
      <c r="L39" s="47"/>
      <c r="M39" s="50"/>
      <c r="N39" s="38"/>
    </row>
    <row r="40" spans="1:14" ht="17.100000000000001" customHeight="1">
      <c r="A40" s="49"/>
      <c r="B40" s="49"/>
      <c r="C40" s="49"/>
      <c r="D40" s="49"/>
      <c r="E40" s="49"/>
      <c r="F40" s="49"/>
      <c r="G40" s="48"/>
      <c r="H40" s="49"/>
      <c r="I40" s="48"/>
      <c r="J40" s="49"/>
      <c r="K40" s="49"/>
      <c r="L40" s="49"/>
      <c r="M40" s="50"/>
      <c r="N40" s="38"/>
    </row>
    <row r="41" spans="1:14" ht="17.100000000000001" customHeight="1">
      <c r="A41" s="49"/>
      <c r="B41" s="49"/>
      <c r="C41" s="49"/>
      <c r="D41" s="49"/>
      <c r="E41" s="49"/>
      <c r="F41" s="49"/>
      <c r="G41" s="48"/>
      <c r="H41" s="49"/>
      <c r="I41" s="48"/>
      <c r="J41" s="49"/>
      <c r="K41" s="49"/>
      <c r="L41" s="49"/>
      <c r="M41" s="50"/>
      <c r="N41" s="38"/>
    </row>
    <row r="42" spans="1:14" ht="17.100000000000001" customHeight="1">
      <c r="A42" s="45"/>
      <c r="B42" s="45"/>
      <c r="C42" s="46"/>
      <c r="D42" s="46"/>
      <c r="E42" s="46"/>
      <c r="F42" s="47"/>
      <c r="G42" s="48"/>
      <c r="H42" s="46"/>
      <c r="I42" s="48"/>
      <c r="J42" s="46"/>
      <c r="K42" s="46"/>
      <c r="L42" s="46"/>
      <c r="M42" s="50"/>
      <c r="N42" s="38"/>
    </row>
    <row r="43" spans="1:14">
      <c r="A43" s="51"/>
      <c r="B43" s="51"/>
      <c r="C43" s="52"/>
      <c r="D43" s="52"/>
      <c r="E43" s="52"/>
      <c r="F43" s="53"/>
      <c r="G43" s="54"/>
      <c r="H43" s="18"/>
      <c r="I43" s="54"/>
      <c r="J43" s="18"/>
      <c r="K43" s="18"/>
      <c r="L43" s="18"/>
      <c r="M43" s="3"/>
    </row>
    <row r="44" spans="1:14">
      <c r="A44" s="55"/>
      <c r="B44" s="55"/>
      <c r="C44" s="55"/>
      <c r="D44" s="55"/>
      <c r="E44" s="55"/>
      <c r="F44" s="55"/>
      <c r="G44" s="56"/>
      <c r="H44" s="55"/>
      <c r="I44" s="56"/>
      <c r="J44" s="55"/>
      <c r="K44" s="55"/>
      <c r="L44" s="55"/>
    </row>
    <row r="45" spans="1:14">
      <c r="A45" s="55"/>
      <c r="B45" s="55"/>
      <c r="C45" s="55"/>
      <c r="D45" s="55"/>
      <c r="E45" s="55"/>
      <c r="F45" s="55"/>
      <c r="G45" s="56"/>
      <c r="H45" s="55"/>
      <c r="I45" s="56"/>
      <c r="J45" s="55"/>
      <c r="K45" s="55"/>
      <c r="L45" s="55"/>
    </row>
    <row r="46" spans="1:14">
      <c r="A46" s="55"/>
      <c r="B46" s="55"/>
      <c r="C46" s="55"/>
      <c r="D46" s="55"/>
      <c r="E46" s="55"/>
      <c r="F46" s="55"/>
      <c r="G46" s="56"/>
      <c r="H46" s="55"/>
      <c r="I46" s="56"/>
      <c r="J46" s="55"/>
      <c r="K46" s="55"/>
      <c r="L46" s="55"/>
    </row>
    <row r="47" spans="1:14">
      <c r="A47" s="55"/>
      <c r="B47" s="55"/>
      <c r="C47" s="55"/>
      <c r="D47" s="55"/>
      <c r="E47" s="55"/>
      <c r="F47" s="55"/>
      <c r="G47" s="56"/>
      <c r="H47" s="55"/>
      <c r="I47" s="56"/>
      <c r="J47" s="55"/>
      <c r="K47" s="55"/>
      <c r="L47" s="55"/>
    </row>
    <row r="48" spans="1:14">
      <c r="A48" s="55"/>
      <c r="B48" s="55"/>
      <c r="C48" s="55"/>
      <c r="D48" s="55"/>
      <c r="E48" s="55"/>
      <c r="F48" s="55"/>
      <c r="G48" s="56"/>
      <c r="H48" s="55"/>
      <c r="I48" s="56"/>
      <c r="J48" s="55"/>
      <c r="K48" s="55"/>
      <c r="L48" s="55"/>
    </row>
    <row r="49" spans="1:12">
      <c r="A49" s="55"/>
      <c r="B49" s="55"/>
      <c r="C49" s="55"/>
      <c r="D49" s="55"/>
      <c r="E49" s="55"/>
      <c r="F49" s="55"/>
      <c r="G49" s="56"/>
      <c r="H49" s="55"/>
      <c r="I49" s="56"/>
      <c r="J49" s="55"/>
      <c r="K49" s="55"/>
      <c r="L49" s="55"/>
    </row>
    <row r="50" spans="1:12">
      <c r="A50" s="55"/>
      <c r="B50" s="55"/>
      <c r="C50" s="55"/>
      <c r="D50" s="55"/>
      <c r="E50" s="55"/>
      <c r="F50" s="55"/>
      <c r="G50" s="56"/>
      <c r="H50" s="55"/>
      <c r="I50" s="56"/>
      <c r="J50" s="55"/>
      <c r="K50" s="55"/>
      <c r="L50" s="55"/>
    </row>
    <row r="51" spans="1:12">
      <c r="A51" s="55"/>
      <c r="B51" s="55"/>
      <c r="C51" s="55"/>
      <c r="D51" s="55"/>
      <c r="E51" s="55"/>
      <c r="F51" s="55"/>
      <c r="G51" s="56"/>
      <c r="H51" s="55"/>
      <c r="I51" s="56"/>
      <c r="J51" s="55"/>
      <c r="K51" s="55"/>
      <c r="L51" s="55"/>
    </row>
    <row r="52" spans="1:12">
      <c r="A52" s="55"/>
      <c r="B52" s="55"/>
      <c r="C52" s="55"/>
      <c r="D52" s="55"/>
      <c r="E52" s="55"/>
      <c r="F52" s="55"/>
      <c r="G52" s="56"/>
      <c r="H52" s="55"/>
      <c r="I52" s="56"/>
      <c r="J52" s="55"/>
      <c r="K52" s="55"/>
      <c r="L52" s="55"/>
    </row>
    <row r="53" spans="1:12">
      <c r="A53" s="55"/>
      <c r="B53" s="55"/>
      <c r="C53" s="55"/>
      <c r="D53" s="55"/>
      <c r="E53" s="55"/>
      <c r="F53" s="55"/>
      <c r="G53" s="56"/>
      <c r="H53" s="55"/>
      <c r="I53" s="56"/>
      <c r="J53" s="55"/>
      <c r="K53" s="55"/>
      <c r="L53" s="55"/>
    </row>
    <row r="54" spans="1:12">
      <c r="A54" s="55"/>
      <c r="B54" s="55"/>
      <c r="C54" s="55"/>
      <c r="D54" s="55"/>
      <c r="E54" s="55"/>
      <c r="F54" s="55"/>
      <c r="G54" s="56"/>
      <c r="H54" s="55"/>
      <c r="I54" s="56"/>
      <c r="J54" s="55"/>
      <c r="K54" s="55"/>
      <c r="L54" s="55"/>
    </row>
    <row r="55" spans="1:12">
      <c r="A55" s="55"/>
      <c r="B55" s="55"/>
      <c r="C55" s="55"/>
      <c r="D55" s="55"/>
      <c r="E55" s="55"/>
      <c r="F55" s="55"/>
      <c r="G55" s="56"/>
      <c r="H55" s="55"/>
      <c r="I55" s="56"/>
      <c r="J55" s="55"/>
      <c r="K55" s="55"/>
      <c r="L55" s="55"/>
    </row>
    <row r="56" spans="1:12">
      <c r="A56" s="55"/>
      <c r="B56" s="55"/>
      <c r="C56" s="55"/>
      <c r="D56" s="55"/>
      <c r="E56" s="55"/>
      <c r="F56" s="55"/>
      <c r="G56" s="56"/>
      <c r="H56" s="55"/>
      <c r="I56" s="56"/>
      <c r="J56" s="55"/>
      <c r="K56" s="55"/>
      <c r="L56" s="55"/>
    </row>
    <row r="57" spans="1:12">
      <c r="A57" s="55"/>
      <c r="B57" s="55"/>
      <c r="C57" s="55"/>
      <c r="D57" s="55"/>
      <c r="E57" s="55"/>
      <c r="F57" s="55"/>
      <c r="G57" s="56"/>
      <c r="H57" s="55"/>
      <c r="I57" s="56"/>
      <c r="J57" s="55"/>
      <c r="K57" s="55"/>
      <c r="L57" s="55"/>
    </row>
    <row r="58" spans="1:12">
      <c r="A58" s="55"/>
      <c r="B58" s="55"/>
      <c r="C58" s="55"/>
      <c r="D58" s="55"/>
      <c r="E58" s="55"/>
      <c r="F58" s="55"/>
      <c r="G58" s="56"/>
      <c r="H58" s="55"/>
      <c r="I58" s="56"/>
      <c r="J58" s="55"/>
      <c r="K58" s="55"/>
      <c r="L58" s="55"/>
    </row>
    <row r="59" spans="1:12">
      <c r="A59" s="55"/>
      <c r="B59" s="55"/>
      <c r="C59" s="55"/>
      <c r="D59" s="55"/>
      <c r="E59" s="55"/>
      <c r="F59" s="55"/>
      <c r="G59" s="56"/>
      <c r="H59" s="55"/>
      <c r="I59" s="56"/>
      <c r="J59" s="55"/>
      <c r="K59" s="55"/>
      <c r="L59" s="55"/>
    </row>
    <row r="60" spans="1:12">
      <c r="A60" s="55"/>
      <c r="B60" s="55"/>
      <c r="C60" s="55"/>
      <c r="D60" s="55"/>
      <c r="E60" s="55"/>
      <c r="F60" s="55"/>
      <c r="G60" s="56"/>
      <c r="H60" s="55"/>
      <c r="I60" s="56"/>
      <c r="J60" s="55"/>
      <c r="K60" s="55"/>
      <c r="L60" s="55"/>
    </row>
    <row r="61" spans="1:12">
      <c r="A61" s="55"/>
      <c r="B61" s="55"/>
      <c r="C61" s="55"/>
      <c r="D61" s="55"/>
      <c r="E61" s="55"/>
      <c r="F61" s="55"/>
      <c r="G61" s="56"/>
      <c r="H61" s="55"/>
      <c r="I61" s="56"/>
      <c r="J61" s="55"/>
      <c r="K61" s="55"/>
      <c r="L61" s="55"/>
    </row>
    <row r="62" spans="1:12">
      <c r="A62" s="55"/>
      <c r="B62" s="55"/>
      <c r="C62" s="55"/>
      <c r="D62" s="55"/>
      <c r="E62" s="55"/>
      <c r="F62" s="55"/>
      <c r="G62" s="56"/>
      <c r="H62" s="55"/>
      <c r="I62" s="56"/>
      <c r="J62" s="55"/>
      <c r="K62" s="55"/>
      <c r="L62" s="55"/>
    </row>
    <row r="63" spans="1:12">
      <c r="A63" s="55"/>
      <c r="B63" s="55"/>
      <c r="C63" s="55"/>
      <c r="D63" s="55"/>
      <c r="E63" s="55"/>
      <c r="F63" s="55"/>
      <c r="G63" s="56"/>
      <c r="H63" s="55"/>
      <c r="I63" s="56"/>
      <c r="J63" s="55"/>
      <c r="K63" s="55"/>
      <c r="L63" s="55"/>
    </row>
    <row r="64" spans="1:12">
      <c r="A64" s="55"/>
      <c r="B64" s="55"/>
      <c r="C64" s="55"/>
      <c r="D64" s="55"/>
      <c r="E64" s="55"/>
      <c r="F64" s="55"/>
      <c r="G64" s="56"/>
      <c r="H64" s="55"/>
      <c r="I64" s="56"/>
      <c r="J64" s="55"/>
      <c r="K64" s="55"/>
      <c r="L64" s="55"/>
    </row>
    <row r="65" spans="1:12">
      <c r="A65" s="55"/>
      <c r="B65" s="55"/>
      <c r="C65" s="55"/>
      <c r="D65" s="55"/>
      <c r="E65" s="55"/>
      <c r="F65" s="55"/>
      <c r="G65" s="56"/>
      <c r="H65" s="55"/>
      <c r="I65" s="56"/>
      <c r="J65" s="55"/>
      <c r="K65" s="55"/>
      <c r="L65" s="55"/>
    </row>
    <row r="66" spans="1:12">
      <c r="A66" s="55"/>
      <c r="B66" s="55"/>
      <c r="C66" s="55"/>
      <c r="D66" s="55"/>
      <c r="E66" s="55"/>
      <c r="F66" s="55"/>
      <c r="G66" s="56"/>
      <c r="H66" s="55"/>
      <c r="I66" s="56"/>
      <c r="J66" s="55"/>
      <c r="K66" s="55"/>
      <c r="L66" s="55"/>
    </row>
    <row r="67" spans="1:12">
      <c r="A67" s="55"/>
      <c r="B67" s="55"/>
      <c r="C67" s="55"/>
      <c r="D67" s="55"/>
      <c r="E67" s="55"/>
      <c r="F67" s="55"/>
      <c r="G67" s="56"/>
      <c r="H67" s="55"/>
      <c r="I67" s="56"/>
      <c r="J67" s="55"/>
      <c r="K67" s="55"/>
      <c r="L67" s="55"/>
    </row>
    <row r="68" spans="1:12">
      <c r="A68" s="55"/>
      <c r="B68" s="55"/>
      <c r="C68" s="55"/>
      <c r="D68" s="55"/>
      <c r="E68" s="55"/>
      <c r="F68" s="55"/>
      <c r="G68" s="56"/>
      <c r="H68" s="55"/>
      <c r="I68" s="56"/>
      <c r="J68" s="55"/>
      <c r="K68" s="55"/>
      <c r="L68" s="55"/>
    </row>
    <row r="69" spans="1:12">
      <c r="A69" s="55"/>
      <c r="B69" s="55"/>
      <c r="C69" s="55"/>
      <c r="D69" s="55"/>
      <c r="E69" s="55"/>
      <c r="F69" s="55"/>
      <c r="G69" s="56"/>
      <c r="H69" s="55"/>
      <c r="I69" s="56"/>
      <c r="J69" s="55"/>
      <c r="K69" s="55"/>
      <c r="L69" s="55"/>
    </row>
    <row r="70" spans="1:12">
      <c r="A70" s="55"/>
      <c r="B70" s="55"/>
      <c r="C70" s="55"/>
      <c r="D70" s="55"/>
      <c r="E70" s="55"/>
      <c r="F70" s="55"/>
      <c r="G70" s="56"/>
      <c r="H70" s="55"/>
      <c r="I70" s="56"/>
      <c r="J70" s="55"/>
      <c r="K70" s="55"/>
      <c r="L70" s="55"/>
    </row>
    <row r="71" spans="1:12">
      <c r="A71" s="55"/>
      <c r="B71" s="55"/>
      <c r="C71" s="55"/>
      <c r="D71" s="55"/>
      <c r="E71" s="55"/>
      <c r="F71" s="55"/>
      <c r="G71" s="56"/>
      <c r="H71" s="55"/>
      <c r="I71" s="56"/>
      <c r="J71" s="55"/>
      <c r="K71" s="55"/>
      <c r="L71" s="55"/>
    </row>
    <row r="72" spans="1:12">
      <c r="A72" s="55"/>
      <c r="B72" s="55"/>
      <c r="C72" s="55"/>
      <c r="D72" s="55"/>
      <c r="E72" s="55"/>
      <c r="F72" s="55"/>
      <c r="G72" s="56"/>
      <c r="H72" s="55"/>
      <c r="I72" s="56"/>
      <c r="J72" s="55"/>
      <c r="K72" s="55"/>
      <c r="L72" s="55"/>
    </row>
    <row r="73" spans="1:12">
      <c r="A73" s="55"/>
      <c r="B73" s="55"/>
      <c r="C73" s="55"/>
      <c r="D73" s="55"/>
      <c r="E73" s="55"/>
      <c r="F73" s="55"/>
      <c r="G73" s="56"/>
      <c r="H73" s="55"/>
      <c r="I73" s="56"/>
      <c r="J73" s="55"/>
      <c r="K73" s="55"/>
      <c r="L73" s="55"/>
    </row>
    <row r="74" spans="1:12">
      <c r="A74" s="55"/>
      <c r="B74" s="55"/>
      <c r="C74" s="55"/>
      <c r="D74" s="55"/>
      <c r="E74" s="55"/>
      <c r="F74" s="55"/>
      <c r="G74" s="56"/>
      <c r="H74" s="55"/>
      <c r="I74" s="56"/>
      <c r="J74" s="55"/>
      <c r="K74" s="55"/>
      <c r="L74" s="55"/>
    </row>
    <row r="75" spans="1:12">
      <c r="A75" s="55"/>
      <c r="B75" s="55"/>
      <c r="C75" s="55"/>
      <c r="D75" s="55"/>
      <c r="E75" s="55"/>
      <c r="F75" s="55"/>
      <c r="G75" s="56"/>
      <c r="H75" s="55"/>
      <c r="I75" s="56"/>
      <c r="J75" s="55"/>
      <c r="K75" s="55"/>
      <c r="L75" s="55"/>
    </row>
    <row r="76" spans="1:12">
      <c r="A76" s="55"/>
      <c r="B76" s="55"/>
      <c r="C76" s="55"/>
      <c r="D76" s="55"/>
      <c r="E76" s="55"/>
      <c r="F76" s="55"/>
      <c r="G76" s="56"/>
      <c r="H76" s="55"/>
      <c r="I76" s="56"/>
      <c r="J76" s="55"/>
      <c r="K76" s="55"/>
      <c r="L76" s="55"/>
    </row>
    <row r="77" spans="1:12">
      <c r="A77" s="55"/>
      <c r="B77" s="55"/>
      <c r="C77" s="55"/>
      <c r="D77" s="55"/>
      <c r="E77" s="55"/>
      <c r="F77" s="55"/>
      <c r="G77" s="56"/>
      <c r="H77" s="55"/>
      <c r="I77" s="56"/>
      <c r="J77" s="55"/>
      <c r="K77" s="55"/>
      <c r="L77" s="55"/>
    </row>
    <row r="78" spans="1:12">
      <c r="A78" s="55"/>
      <c r="B78" s="55"/>
      <c r="C78" s="55"/>
      <c r="D78" s="55"/>
      <c r="E78" s="55"/>
      <c r="F78" s="55"/>
      <c r="G78" s="56"/>
      <c r="H78" s="55"/>
      <c r="I78" s="56"/>
      <c r="J78" s="55"/>
      <c r="K78" s="55"/>
      <c r="L78" s="55"/>
    </row>
    <row r="79" spans="1:12">
      <c r="A79" s="55"/>
      <c r="B79" s="55"/>
      <c r="C79" s="55"/>
      <c r="D79" s="55"/>
      <c r="E79" s="55"/>
      <c r="F79" s="55"/>
      <c r="G79" s="56"/>
      <c r="H79" s="55"/>
      <c r="I79" s="56"/>
      <c r="J79" s="55"/>
      <c r="K79" s="55"/>
      <c r="L79" s="55"/>
    </row>
    <row r="80" spans="1:12">
      <c r="A80" s="55"/>
      <c r="B80" s="55"/>
      <c r="C80" s="55"/>
      <c r="D80" s="55"/>
      <c r="E80" s="55"/>
      <c r="F80" s="55"/>
      <c r="G80" s="56"/>
      <c r="H80" s="55"/>
      <c r="I80" s="56"/>
      <c r="J80" s="55"/>
      <c r="K80" s="55"/>
      <c r="L80" s="55"/>
    </row>
    <row r="81" spans="1:12">
      <c r="A81" s="55"/>
      <c r="B81" s="55"/>
      <c r="C81" s="55"/>
      <c r="D81" s="55"/>
      <c r="E81" s="55"/>
      <c r="F81" s="55"/>
      <c r="G81" s="56"/>
      <c r="H81" s="55"/>
      <c r="I81" s="56"/>
      <c r="J81" s="55"/>
      <c r="K81" s="55"/>
      <c r="L81" s="55"/>
    </row>
    <row r="82" spans="1:12">
      <c r="A82" s="55"/>
      <c r="B82" s="55"/>
      <c r="C82" s="55"/>
      <c r="D82" s="55"/>
      <c r="E82" s="55"/>
      <c r="F82" s="55"/>
      <c r="G82" s="56"/>
      <c r="H82" s="55"/>
      <c r="I82" s="56"/>
      <c r="J82" s="55"/>
      <c r="K82" s="55"/>
      <c r="L82" s="55"/>
    </row>
    <row r="83" spans="1:12">
      <c r="A83" s="55"/>
      <c r="B83" s="55"/>
      <c r="C83" s="55"/>
      <c r="D83" s="55"/>
      <c r="E83" s="55"/>
      <c r="F83" s="55"/>
      <c r="G83" s="56"/>
      <c r="H83" s="55"/>
      <c r="I83" s="56"/>
      <c r="J83" s="55"/>
      <c r="K83" s="55"/>
      <c r="L83" s="55"/>
    </row>
    <row r="84" spans="1:12">
      <c r="A84" s="55"/>
      <c r="B84" s="55"/>
      <c r="C84" s="55"/>
      <c r="D84" s="55"/>
      <c r="E84" s="55"/>
      <c r="F84" s="55"/>
      <c r="G84" s="56"/>
      <c r="H84" s="55"/>
      <c r="I84" s="56"/>
      <c r="J84" s="55"/>
      <c r="K84" s="55"/>
      <c r="L84" s="55"/>
    </row>
    <row r="85" spans="1:12">
      <c r="A85" s="55"/>
      <c r="B85" s="55"/>
      <c r="C85" s="55"/>
      <c r="D85" s="55"/>
      <c r="E85" s="55"/>
      <c r="F85" s="55"/>
      <c r="G85" s="56"/>
      <c r="H85" s="55"/>
      <c r="I85" s="56"/>
      <c r="J85" s="55"/>
      <c r="K85" s="55"/>
      <c r="L85" s="55"/>
    </row>
    <row r="86" spans="1:12">
      <c r="A86" s="55"/>
      <c r="B86" s="55"/>
      <c r="C86" s="55"/>
      <c r="D86" s="55"/>
      <c r="E86" s="55"/>
      <c r="F86" s="55"/>
      <c r="G86" s="56"/>
      <c r="H86" s="55"/>
      <c r="I86" s="56"/>
      <c r="J86" s="55"/>
      <c r="K86" s="55"/>
      <c r="L86" s="55"/>
    </row>
    <row r="87" spans="1:12">
      <c r="A87" s="55"/>
      <c r="B87" s="55"/>
      <c r="C87" s="55"/>
      <c r="D87" s="55"/>
      <c r="E87" s="55"/>
      <c r="F87" s="55"/>
      <c r="G87" s="56"/>
      <c r="H87" s="55"/>
      <c r="I87" s="56"/>
      <c r="J87" s="55"/>
      <c r="K87" s="55"/>
      <c r="L87" s="55"/>
    </row>
    <row r="88" spans="1:12">
      <c r="A88" s="55"/>
      <c r="B88" s="55"/>
      <c r="C88" s="55"/>
      <c r="D88" s="55"/>
      <c r="E88" s="55"/>
      <c r="F88" s="55"/>
      <c r="G88" s="56"/>
      <c r="H88" s="55"/>
      <c r="I88" s="56"/>
      <c r="J88" s="55"/>
      <c r="K88" s="55"/>
      <c r="L88" s="55"/>
    </row>
    <row r="89" spans="1:12">
      <c r="A89" s="55"/>
      <c r="B89" s="55"/>
      <c r="C89" s="55"/>
      <c r="D89" s="55"/>
      <c r="E89" s="55"/>
      <c r="F89" s="55"/>
      <c r="G89" s="56"/>
      <c r="H89" s="55"/>
      <c r="I89" s="56"/>
      <c r="J89" s="55"/>
      <c r="K89" s="55"/>
      <c r="L89" s="55"/>
    </row>
    <row r="90" spans="1:12">
      <c r="A90" s="55"/>
      <c r="B90" s="55"/>
      <c r="C90" s="55"/>
      <c r="D90" s="55"/>
      <c r="E90" s="55"/>
      <c r="F90" s="55"/>
      <c r="G90" s="56"/>
      <c r="H90" s="55"/>
      <c r="I90" s="56"/>
      <c r="J90" s="55"/>
      <c r="K90" s="55"/>
      <c r="L90" s="55"/>
    </row>
    <row r="91" spans="1:12">
      <c r="A91" s="55"/>
      <c r="B91" s="55"/>
      <c r="C91" s="55"/>
      <c r="D91" s="55"/>
      <c r="E91" s="55"/>
      <c r="F91" s="55"/>
      <c r="G91" s="56"/>
      <c r="H91" s="55"/>
      <c r="I91" s="56"/>
      <c r="J91" s="55"/>
      <c r="K91" s="55"/>
      <c r="L91" s="55"/>
    </row>
    <row r="92" spans="1:12">
      <c r="A92" s="55"/>
      <c r="B92" s="55"/>
      <c r="C92" s="55"/>
      <c r="D92" s="55"/>
      <c r="E92" s="55"/>
      <c r="F92" s="55"/>
      <c r="G92" s="56"/>
      <c r="H92" s="55"/>
      <c r="I92" s="56"/>
      <c r="J92" s="55"/>
      <c r="K92" s="55"/>
      <c r="L92" s="55"/>
    </row>
    <row r="93" spans="1:12">
      <c r="A93" s="55"/>
      <c r="B93" s="55"/>
      <c r="C93" s="55"/>
      <c r="D93" s="55"/>
      <c r="E93" s="55"/>
      <c r="F93" s="55"/>
      <c r="G93" s="56"/>
      <c r="H93" s="55"/>
      <c r="I93" s="56"/>
      <c r="J93" s="55"/>
      <c r="K93" s="55"/>
      <c r="L93" s="55"/>
    </row>
    <row r="94" spans="1:12">
      <c r="A94" s="55"/>
      <c r="B94" s="55"/>
      <c r="C94" s="55"/>
      <c r="D94" s="55"/>
      <c r="E94" s="55"/>
      <c r="F94" s="55"/>
      <c r="G94" s="56"/>
      <c r="H94" s="55"/>
      <c r="I94" s="56"/>
      <c r="J94" s="55"/>
      <c r="K94" s="55"/>
      <c r="L94" s="55"/>
    </row>
    <row r="95" spans="1:12">
      <c r="A95" s="55"/>
      <c r="B95" s="55"/>
      <c r="C95" s="55"/>
      <c r="D95" s="55"/>
      <c r="E95" s="55"/>
      <c r="F95" s="55"/>
      <c r="G95" s="56"/>
      <c r="H95" s="55"/>
      <c r="I95" s="56"/>
      <c r="J95" s="55"/>
      <c r="K95" s="55"/>
      <c r="L95" s="55"/>
    </row>
    <row r="96" spans="1:12">
      <c r="A96" s="55"/>
      <c r="B96" s="55"/>
      <c r="C96" s="55"/>
      <c r="D96" s="55"/>
      <c r="E96" s="55"/>
      <c r="F96" s="55"/>
      <c r="G96" s="56"/>
      <c r="H96" s="55"/>
      <c r="I96" s="56"/>
      <c r="J96" s="55"/>
      <c r="K96" s="55"/>
      <c r="L96" s="55"/>
    </row>
    <row r="97" spans="1:12">
      <c r="A97" s="55"/>
      <c r="B97" s="55"/>
      <c r="C97" s="55"/>
      <c r="D97" s="55"/>
      <c r="E97" s="55"/>
      <c r="F97" s="55"/>
      <c r="G97" s="56"/>
      <c r="H97" s="55"/>
      <c r="I97" s="56"/>
      <c r="J97" s="55"/>
      <c r="K97" s="55"/>
      <c r="L97" s="55"/>
    </row>
    <row r="98" spans="1:12">
      <c r="A98" s="55"/>
      <c r="B98" s="55"/>
      <c r="C98" s="55"/>
      <c r="D98" s="55"/>
      <c r="E98" s="55"/>
      <c r="F98" s="55"/>
      <c r="G98" s="56"/>
      <c r="H98" s="55"/>
      <c r="I98" s="56"/>
      <c r="J98" s="55"/>
      <c r="K98" s="55"/>
      <c r="L98" s="55"/>
    </row>
    <row r="99" spans="1:12">
      <c r="A99" s="55"/>
      <c r="B99" s="55"/>
      <c r="C99" s="55"/>
      <c r="D99" s="55"/>
      <c r="E99" s="55"/>
      <c r="F99" s="55"/>
      <c r="G99" s="56"/>
      <c r="H99" s="55"/>
      <c r="I99" s="56"/>
      <c r="J99" s="55"/>
      <c r="K99" s="55"/>
      <c r="L99" s="55"/>
    </row>
    <row r="100" spans="1:12">
      <c r="A100" s="55"/>
      <c r="B100" s="55"/>
      <c r="C100" s="55"/>
      <c r="D100" s="55"/>
      <c r="E100" s="55"/>
      <c r="F100" s="55"/>
      <c r="G100" s="56"/>
      <c r="H100" s="55"/>
      <c r="I100" s="56"/>
      <c r="J100" s="55"/>
      <c r="K100" s="55"/>
      <c r="L100" s="55"/>
    </row>
    <row r="101" spans="1:12">
      <c r="A101" s="55"/>
      <c r="B101" s="55"/>
      <c r="C101" s="55"/>
      <c r="D101" s="55"/>
      <c r="E101" s="55"/>
      <c r="F101" s="55"/>
      <c r="G101" s="56"/>
      <c r="H101" s="55"/>
      <c r="I101" s="56"/>
      <c r="J101" s="55"/>
      <c r="K101" s="55"/>
      <c r="L101" s="55"/>
    </row>
    <row r="102" spans="1:12">
      <c r="A102" s="55"/>
      <c r="B102" s="55"/>
      <c r="C102" s="55"/>
      <c r="D102" s="55"/>
      <c r="E102" s="55"/>
      <c r="F102" s="55"/>
      <c r="G102" s="56"/>
      <c r="H102" s="55"/>
      <c r="I102" s="56"/>
      <c r="J102" s="55"/>
      <c r="K102" s="55"/>
      <c r="L102" s="55"/>
    </row>
    <row r="103" spans="1:12">
      <c r="A103" s="55"/>
      <c r="B103" s="55"/>
      <c r="C103" s="55"/>
      <c r="D103" s="55"/>
      <c r="E103" s="55"/>
      <c r="F103" s="55"/>
      <c r="G103" s="56"/>
      <c r="H103" s="55"/>
      <c r="I103" s="56"/>
      <c r="J103" s="55"/>
      <c r="K103" s="55"/>
      <c r="L103" s="55"/>
    </row>
    <row r="104" spans="1:12">
      <c r="A104" s="55"/>
      <c r="B104" s="55"/>
      <c r="C104" s="55"/>
      <c r="D104" s="55"/>
      <c r="E104" s="55"/>
      <c r="F104" s="55"/>
      <c r="G104" s="56"/>
      <c r="H104" s="55"/>
      <c r="I104" s="56"/>
      <c r="J104" s="55"/>
      <c r="K104" s="55"/>
      <c r="L104" s="55"/>
    </row>
    <row r="105" spans="1:12">
      <c r="A105" s="55"/>
      <c r="B105" s="55"/>
      <c r="C105" s="55"/>
      <c r="D105" s="55"/>
      <c r="E105" s="55"/>
      <c r="F105" s="55"/>
      <c r="G105" s="56"/>
      <c r="H105" s="55"/>
      <c r="I105" s="56"/>
      <c r="J105" s="55"/>
      <c r="K105" s="55"/>
      <c r="L105" s="55"/>
    </row>
    <row r="106" spans="1:12">
      <c r="A106" s="55"/>
      <c r="B106" s="55"/>
      <c r="C106" s="55"/>
      <c r="D106" s="55"/>
      <c r="E106" s="55"/>
      <c r="F106" s="55"/>
      <c r="G106" s="56"/>
      <c r="H106" s="55"/>
      <c r="I106" s="56"/>
      <c r="J106" s="55"/>
      <c r="K106" s="55"/>
      <c r="L106" s="55"/>
    </row>
    <row r="107" spans="1:12">
      <c r="A107" s="55"/>
      <c r="B107" s="55"/>
      <c r="C107" s="55"/>
      <c r="D107" s="55"/>
      <c r="E107" s="55"/>
      <c r="F107" s="55"/>
      <c r="G107" s="56"/>
      <c r="H107" s="55"/>
      <c r="I107" s="56"/>
      <c r="J107" s="55"/>
      <c r="K107" s="55"/>
      <c r="L107" s="55"/>
    </row>
    <row r="108" spans="1:12">
      <c r="A108" s="55"/>
      <c r="B108" s="55"/>
      <c r="C108" s="55"/>
      <c r="D108" s="55"/>
      <c r="E108" s="55"/>
      <c r="F108" s="55"/>
      <c r="G108" s="56"/>
      <c r="H108" s="55"/>
      <c r="I108" s="56"/>
      <c r="J108" s="55"/>
      <c r="K108" s="55"/>
      <c r="L108" s="55"/>
    </row>
    <row r="109" spans="1:12">
      <c r="A109" s="55"/>
      <c r="B109" s="55"/>
      <c r="C109" s="55"/>
      <c r="D109" s="55"/>
      <c r="E109" s="55"/>
      <c r="F109" s="55"/>
      <c r="G109" s="56"/>
      <c r="H109" s="55"/>
      <c r="I109" s="56"/>
      <c r="J109" s="55"/>
      <c r="K109" s="55"/>
      <c r="L109" s="55"/>
    </row>
    <row r="110" spans="1:12">
      <c r="A110" s="55"/>
      <c r="B110" s="55"/>
      <c r="C110" s="55"/>
      <c r="D110" s="55"/>
      <c r="E110" s="55"/>
      <c r="F110" s="55"/>
      <c r="G110" s="56"/>
      <c r="H110" s="55"/>
      <c r="I110" s="56"/>
      <c r="J110" s="55"/>
      <c r="K110" s="55"/>
      <c r="L110" s="55"/>
    </row>
    <row r="111" spans="1:12">
      <c r="A111" s="55"/>
      <c r="B111" s="55"/>
      <c r="C111" s="55"/>
      <c r="D111" s="55"/>
      <c r="E111" s="55"/>
      <c r="F111" s="55"/>
      <c r="G111" s="56"/>
      <c r="H111" s="55"/>
      <c r="I111" s="56"/>
      <c r="J111" s="55"/>
      <c r="K111" s="55"/>
      <c r="L111" s="55"/>
    </row>
    <row r="112" spans="1:12">
      <c r="A112" s="55"/>
      <c r="B112" s="55"/>
      <c r="C112" s="55"/>
      <c r="D112" s="55"/>
      <c r="E112" s="55"/>
      <c r="F112" s="55"/>
      <c r="G112" s="56"/>
      <c r="H112" s="55"/>
      <c r="I112" s="56"/>
      <c r="J112" s="55"/>
      <c r="K112" s="55"/>
      <c r="L112" s="55"/>
    </row>
    <row r="113" spans="1:12">
      <c r="A113" s="55"/>
      <c r="B113" s="55"/>
      <c r="C113" s="55"/>
      <c r="D113" s="55"/>
      <c r="E113" s="55"/>
      <c r="F113" s="55"/>
      <c r="G113" s="56"/>
      <c r="H113" s="55"/>
      <c r="I113" s="56"/>
      <c r="J113" s="55"/>
      <c r="K113" s="55"/>
      <c r="L113" s="55"/>
    </row>
    <row r="114" spans="1:12">
      <c r="A114" s="55"/>
      <c r="B114" s="55"/>
      <c r="C114" s="55"/>
      <c r="D114" s="55"/>
      <c r="E114" s="55"/>
      <c r="F114" s="55"/>
      <c r="G114" s="56"/>
      <c r="H114" s="55"/>
      <c r="I114" s="56"/>
      <c r="J114" s="55"/>
      <c r="K114" s="55"/>
      <c r="L114" s="55"/>
    </row>
    <row r="115" spans="1:12">
      <c r="A115" s="55"/>
      <c r="B115" s="55"/>
      <c r="C115" s="55"/>
      <c r="D115" s="55"/>
      <c r="E115" s="55"/>
      <c r="F115" s="55"/>
      <c r="G115" s="56"/>
      <c r="H115" s="55"/>
      <c r="I115" s="56"/>
      <c r="J115" s="55"/>
      <c r="K115" s="55"/>
      <c r="L115" s="55"/>
    </row>
    <row r="116" spans="1:12">
      <c r="A116" s="55"/>
      <c r="B116" s="55"/>
      <c r="C116" s="55"/>
      <c r="D116" s="55"/>
      <c r="E116" s="55"/>
      <c r="F116" s="55"/>
      <c r="G116" s="56"/>
      <c r="H116" s="55"/>
      <c r="I116" s="56"/>
      <c r="J116" s="55"/>
      <c r="K116" s="55"/>
      <c r="L116" s="55"/>
    </row>
    <row r="117" spans="1:12">
      <c r="A117" s="55"/>
      <c r="B117" s="55"/>
      <c r="C117" s="55"/>
      <c r="D117" s="55"/>
      <c r="E117" s="55"/>
      <c r="F117" s="55"/>
      <c r="G117" s="56"/>
      <c r="H117" s="55"/>
      <c r="I117" s="56"/>
      <c r="J117" s="55"/>
      <c r="K117" s="55"/>
      <c r="L117" s="55"/>
    </row>
    <row r="118" spans="1:12">
      <c r="A118" s="55"/>
      <c r="B118" s="55"/>
      <c r="C118" s="55"/>
      <c r="D118" s="55"/>
      <c r="E118" s="55"/>
      <c r="F118" s="55"/>
      <c r="G118" s="56"/>
      <c r="H118" s="55"/>
      <c r="I118" s="56"/>
      <c r="J118" s="55"/>
      <c r="K118" s="55"/>
      <c r="L118" s="55"/>
    </row>
    <row r="119" spans="1:12">
      <c r="A119" s="55"/>
      <c r="B119" s="55"/>
      <c r="C119" s="55"/>
      <c r="D119" s="55"/>
      <c r="E119" s="55"/>
      <c r="F119" s="55"/>
      <c r="G119" s="56"/>
      <c r="H119" s="55"/>
      <c r="I119" s="56"/>
      <c r="J119" s="55"/>
      <c r="K119" s="55"/>
      <c r="L119" s="55"/>
    </row>
    <row r="120" spans="1:12">
      <c r="A120" s="55"/>
      <c r="B120" s="55"/>
      <c r="C120" s="55"/>
      <c r="D120" s="55"/>
      <c r="E120" s="55"/>
      <c r="F120" s="55"/>
      <c r="G120" s="56"/>
      <c r="H120" s="55"/>
      <c r="I120" s="56"/>
      <c r="J120" s="55"/>
      <c r="K120" s="55"/>
      <c r="L120" s="55"/>
    </row>
    <row r="121" spans="1:12">
      <c r="A121" s="55"/>
      <c r="B121" s="55"/>
      <c r="C121" s="55"/>
      <c r="D121" s="55"/>
      <c r="E121" s="55"/>
      <c r="F121" s="55"/>
      <c r="G121" s="56"/>
      <c r="H121" s="55"/>
      <c r="I121" s="56"/>
      <c r="J121" s="55"/>
      <c r="K121" s="55"/>
      <c r="L121" s="55"/>
    </row>
    <row r="122" spans="1:12">
      <c r="A122" s="55"/>
      <c r="B122" s="55"/>
      <c r="C122" s="55"/>
      <c r="D122" s="55"/>
      <c r="E122" s="55"/>
      <c r="F122" s="55"/>
      <c r="G122" s="56"/>
      <c r="H122" s="55"/>
      <c r="I122" s="56"/>
      <c r="J122" s="55"/>
      <c r="K122" s="55"/>
      <c r="L122" s="55"/>
    </row>
    <row r="123" spans="1:12">
      <c r="A123" s="55"/>
      <c r="B123" s="55"/>
      <c r="C123" s="55"/>
      <c r="D123" s="55"/>
      <c r="E123" s="55"/>
      <c r="F123" s="55"/>
      <c r="G123" s="56"/>
      <c r="H123" s="55"/>
      <c r="I123" s="56"/>
      <c r="J123" s="55"/>
      <c r="K123" s="55"/>
      <c r="L123" s="55"/>
    </row>
    <row r="124" spans="1:12">
      <c r="A124" s="55"/>
      <c r="B124" s="55"/>
      <c r="C124" s="55"/>
      <c r="D124" s="55"/>
      <c r="E124" s="55"/>
      <c r="F124" s="55"/>
      <c r="G124" s="56"/>
      <c r="H124" s="55"/>
      <c r="I124" s="56"/>
      <c r="J124" s="55"/>
      <c r="K124" s="55"/>
      <c r="L124" s="55"/>
    </row>
    <row r="125" spans="1:12">
      <c r="A125" s="55"/>
      <c r="B125" s="55"/>
      <c r="C125" s="55"/>
      <c r="D125" s="55"/>
      <c r="E125" s="55"/>
      <c r="F125" s="55"/>
      <c r="G125" s="56"/>
      <c r="H125" s="55"/>
      <c r="I125" s="56"/>
      <c r="J125" s="55"/>
      <c r="K125" s="55"/>
      <c r="L125" s="55"/>
    </row>
    <row r="126" spans="1:12">
      <c r="A126" s="55"/>
      <c r="B126" s="55"/>
      <c r="C126" s="55"/>
      <c r="D126" s="55"/>
      <c r="E126" s="55"/>
      <c r="F126" s="55"/>
      <c r="G126" s="56"/>
      <c r="H126" s="55"/>
      <c r="I126" s="56"/>
      <c r="J126" s="55"/>
      <c r="K126" s="55"/>
      <c r="L126" s="55"/>
    </row>
    <row r="127" spans="1:12">
      <c r="A127" s="55"/>
      <c r="B127" s="55"/>
      <c r="C127" s="55"/>
      <c r="D127" s="55"/>
      <c r="E127" s="55"/>
      <c r="F127" s="55"/>
      <c r="G127" s="56"/>
      <c r="H127" s="55"/>
      <c r="I127" s="56"/>
      <c r="J127" s="55"/>
      <c r="K127" s="55"/>
      <c r="L127" s="55"/>
    </row>
    <row r="128" spans="1:12">
      <c r="A128" s="55"/>
      <c r="B128" s="55"/>
      <c r="C128" s="55"/>
      <c r="D128" s="55"/>
      <c r="E128" s="55"/>
      <c r="F128" s="55"/>
      <c r="G128" s="56"/>
      <c r="H128" s="55"/>
      <c r="I128" s="56"/>
      <c r="J128" s="55"/>
      <c r="K128" s="55"/>
      <c r="L128" s="55"/>
    </row>
    <row r="129" spans="1:12">
      <c r="A129" s="55"/>
      <c r="B129" s="55"/>
      <c r="C129" s="55"/>
      <c r="D129" s="55"/>
      <c r="E129" s="55"/>
      <c r="F129" s="55"/>
      <c r="G129" s="56"/>
      <c r="H129" s="55"/>
      <c r="I129" s="56"/>
      <c r="J129" s="55"/>
      <c r="K129" s="55"/>
      <c r="L129" s="55"/>
    </row>
    <row r="130" spans="1:12">
      <c r="A130" s="55"/>
      <c r="B130" s="55"/>
      <c r="C130" s="55"/>
      <c r="D130" s="55"/>
      <c r="E130" s="55"/>
      <c r="F130" s="55"/>
      <c r="G130" s="56"/>
      <c r="H130" s="55"/>
      <c r="I130" s="56"/>
      <c r="J130" s="55"/>
      <c r="K130" s="55"/>
      <c r="L130" s="55"/>
    </row>
    <row r="131" spans="1:12">
      <c r="A131" s="55"/>
      <c r="B131" s="55"/>
      <c r="C131" s="55"/>
      <c r="D131" s="55"/>
      <c r="E131" s="55"/>
      <c r="F131" s="55"/>
      <c r="G131" s="56"/>
      <c r="H131" s="55"/>
      <c r="I131" s="56"/>
      <c r="J131" s="55"/>
      <c r="K131" s="55"/>
      <c r="L131" s="55"/>
    </row>
    <row r="132" spans="1:12">
      <c r="A132" s="55"/>
      <c r="B132" s="55"/>
      <c r="C132" s="55"/>
      <c r="D132" s="55"/>
      <c r="E132" s="55"/>
      <c r="F132" s="55"/>
      <c r="G132" s="56"/>
      <c r="H132" s="55"/>
      <c r="I132" s="56"/>
      <c r="J132" s="55"/>
      <c r="K132" s="55"/>
      <c r="L132" s="55"/>
    </row>
    <row r="133" spans="1:12">
      <c r="A133" s="55"/>
      <c r="B133" s="55"/>
      <c r="C133" s="55"/>
      <c r="D133" s="55"/>
      <c r="E133" s="55"/>
      <c r="F133" s="55"/>
      <c r="G133" s="56"/>
      <c r="H133" s="55"/>
      <c r="I133" s="56"/>
      <c r="J133" s="55"/>
      <c r="K133" s="55"/>
      <c r="L133" s="55"/>
    </row>
    <row r="134" spans="1:12">
      <c r="A134" s="55"/>
      <c r="B134" s="55"/>
      <c r="C134" s="55"/>
      <c r="D134" s="55"/>
      <c r="E134" s="55"/>
      <c r="F134" s="55"/>
      <c r="G134" s="56"/>
      <c r="H134" s="55"/>
      <c r="I134" s="56"/>
      <c r="J134" s="55"/>
      <c r="K134" s="55"/>
      <c r="L134" s="55"/>
    </row>
    <row r="135" spans="1:12">
      <c r="A135" s="55"/>
      <c r="B135" s="55"/>
      <c r="C135" s="55"/>
      <c r="D135" s="55"/>
      <c r="E135" s="55"/>
      <c r="F135" s="55"/>
      <c r="G135" s="56"/>
      <c r="H135" s="55"/>
      <c r="I135" s="56"/>
      <c r="J135" s="55"/>
      <c r="K135" s="55"/>
      <c r="L135" s="55"/>
    </row>
    <row r="136" spans="1:12">
      <c r="A136" s="55"/>
      <c r="B136" s="55"/>
      <c r="C136" s="55"/>
      <c r="D136" s="55"/>
      <c r="E136" s="55"/>
      <c r="F136" s="55"/>
      <c r="G136" s="56"/>
      <c r="H136" s="55"/>
      <c r="I136" s="56"/>
      <c r="J136" s="55"/>
      <c r="K136" s="55"/>
      <c r="L136" s="55"/>
    </row>
    <row r="137" spans="1:12">
      <c r="A137" s="55"/>
      <c r="B137" s="55"/>
      <c r="C137" s="55"/>
      <c r="D137" s="55"/>
      <c r="E137" s="55"/>
      <c r="F137" s="55"/>
      <c r="G137" s="56"/>
      <c r="H137" s="55"/>
      <c r="I137" s="56"/>
      <c r="J137" s="55"/>
      <c r="K137" s="55"/>
      <c r="L137" s="55"/>
    </row>
    <row r="138" spans="1:12">
      <c r="A138" s="55"/>
      <c r="B138" s="55"/>
      <c r="C138" s="55"/>
      <c r="D138" s="55"/>
      <c r="E138" s="55"/>
      <c r="F138" s="55"/>
      <c r="G138" s="56"/>
      <c r="H138" s="55"/>
      <c r="I138" s="56"/>
      <c r="J138" s="55"/>
      <c r="K138" s="55"/>
      <c r="L138" s="55"/>
    </row>
    <row r="139" spans="1:12">
      <c r="A139" s="55"/>
      <c r="B139" s="55"/>
      <c r="C139" s="55"/>
      <c r="D139" s="55"/>
      <c r="E139" s="55"/>
      <c r="F139" s="55"/>
      <c r="G139" s="56"/>
      <c r="H139" s="55"/>
      <c r="I139" s="56"/>
      <c r="J139" s="55"/>
      <c r="K139" s="55"/>
      <c r="L139" s="55"/>
    </row>
    <row r="140" spans="1:12">
      <c r="A140" s="55"/>
      <c r="B140" s="55"/>
      <c r="C140" s="55"/>
      <c r="D140" s="55"/>
      <c r="E140" s="55"/>
      <c r="F140" s="55"/>
      <c r="G140" s="56"/>
      <c r="H140" s="55"/>
      <c r="I140" s="56"/>
      <c r="J140" s="55"/>
      <c r="K140" s="55"/>
      <c r="L140" s="55"/>
    </row>
    <row r="141" spans="1:12">
      <c r="A141" s="55"/>
      <c r="B141" s="55"/>
      <c r="C141" s="55"/>
      <c r="D141" s="55"/>
      <c r="E141" s="55"/>
      <c r="F141" s="55"/>
      <c r="G141" s="56"/>
      <c r="H141" s="55"/>
      <c r="I141" s="56"/>
      <c r="J141" s="55"/>
      <c r="K141" s="55"/>
      <c r="L141" s="55"/>
    </row>
    <row r="142" spans="1:12">
      <c r="A142" s="55"/>
      <c r="B142" s="55"/>
      <c r="C142" s="55"/>
      <c r="D142" s="55"/>
      <c r="E142" s="55"/>
      <c r="F142" s="55"/>
      <c r="G142" s="56"/>
      <c r="H142" s="55"/>
      <c r="I142" s="56"/>
      <c r="J142" s="55"/>
      <c r="K142" s="55"/>
      <c r="L142" s="55"/>
    </row>
    <row r="143" spans="1:12">
      <c r="A143" s="55"/>
      <c r="B143" s="55"/>
      <c r="C143" s="55"/>
      <c r="D143" s="55"/>
      <c r="E143" s="55"/>
      <c r="F143" s="55"/>
      <c r="G143" s="56"/>
      <c r="H143" s="55"/>
      <c r="I143" s="56"/>
      <c r="J143" s="55"/>
      <c r="K143" s="55"/>
      <c r="L143" s="55"/>
    </row>
    <row r="144" spans="1:12">
      <c r="A144" s="55"/>
      <c r="B144" s="55"/>
      <c r="C144" s="55"/>
      <c r="D144" s="55"/>
      <c r="E144" s="55"/>
      <c r="F144" s="55"/>
      <c r="G144" s="56"/>
      <c r="H144" s="55"/>
      <c r="I144" s="56"/>
      <c r="J144" s="55"/>
      <c r="K144" s="55"/>
      <c r="L144" s="55"/>
    </row>
    <row r="145" spans="1:12">
      <c r="A145" s="55"/>
      <c r="B145" s="55"/>
      <c r="C145" s="55"/>
      <c r="D145" s="55"/>
      <c r="E145" s="55"/>
      <c r="F145" s="55"/>
      <c r="G145" s="56"/>
      <c r="H145" s="55"/>
      <c r="I145" s="56"/>
      <c r="J145" s="55"/>
      <c r="K145" s="55"/>
      <c r="L145" s="55"/>
    </row>
    <row r="146" spans="1:12">
      <c r="A146" s="55"/>
      <c r="B146" s="55"/>
      <c r="C146" s="55"/>
      <c r="D146" s="55"/>
      <c r="E146" s="55"/>
      <c r="F146" s="55"/>
      <c r="G146" s="56"/>
      <c r="H146" s="55"/>
      <c r="I146" s="56"/>
      <c r="J146" s="55"/>
      <c r="K146" s="55"/>
      <c r="L146" s="55"/>
    </row>
    <row r="147" spans="1:12">
      <c r="A147" s="55"/>
      <c r="B147" s="55"/>
      <c r="C147" s="55"/>
      <c r="D147" s="55"/>
      <c r="E147" s="55"/>
      <c r="F147" s="55"/>
      <c r="G147" s="56"/>
      <c r="H147" s="55"/>
      <c r="I147" s="56"/>
      <c r="J147" s="55"/>
      <c r="K147" s="55"/>
      <c r="L147" s="55"/>
    </row>
    <row r="148" spans="1:12">
      <c r="A148" s="55"/>
      <c r="B148" s="55"/>
      <c r="C148" s="55"/>
      <c r="D148" s="55"/>
      <c r="E148" s="55"/>
      <c r="F148" s="55"/>
      <c r="G148" s="56"/>
      <c r="H148" s="55"/>
      <c r="I148" s="56"/>
      <c r="J148" s="55"/>
      <c r="K148" s="55"/>
      <c r="L148" s="55"/>
    </row>
    <row r="149" spans="1:12">
      <c r="A149" s="55"/>
      <c r="B149" s="55"/>
      <c r="C149" s="55"/>
      <c r="D149" s="55"/>
      <c r="E149" s="55"/>
      <c r="F149" s="55"/>
      <c r="G149" s="56"/>
      <c r="H149" s="55"/>
      <c r="I149" s="56"/>
      <c r="J149" s="55"/>
      <c r="K149" s="55"/>
      <c r="L149" s="55"/>
    </row>
    <row r="150" spans="1:12">
      <c r="A150" s="55"/>
      <c r="B150" s="55"/>
      <c r="C150" s="55"/>
      <c r="D150" s="55"/>
      <c r="E150" s="55"/>
      <c r="F150" s="55"/>
      <c r="G150" s="56"/>
      <c r="H150" s="55"/>
      <c r="I150" s="56"/>
      <c r="J150" s="55"/>
      <c r="K150" s="55"/>
      <c r="L150" s="55"/>
    </row>
    <row r="151" spans="1:12">
      <c r="A151" s="55"/>
      <c r="B151" s="55"/>
      <c r="C151" s="55"/>
      <c r="D151" s="55"/>
      <c r="E151" s="55"/>
      <c r="F151" s="55"/>
      <c r="G151" s="56"/>
      <c r="H151" s="55"/>
      <c r="I151" s="56"/>
      <c r="J151" s="55"/>
      <c r="K151" s="55"/>
      <c r="L151" s="55"/>
    </row>
    <row r="152" spans="1:12">
      <c r="A152" s="55"/>
      <c r="B152" s="55"/>
      <c r="C152" s="55"/>
      <c r="D152" s="55"/>
      <c r="E152" s="55"/>
      <c r="F152" s="55"/>
      <c r="G152" s="56"/>
      <c r="H152" s="55"/>
      <c r="I152" s="56"/>
      <c r="J152" s="55"/>
      <c r="K152" s="55"/>
      <c r="L152" s="55"/>
    </row>
    <row r="153" spans="1:12">
      <c r="A153" s="55"/>
      <c r="B153" s="55"/>
      <c r="C153" s="55"/>
      <c r="D153" s="55"/>
      <c r="E153" s="55"/>
      <c r="F153" s="55"/>
      <c r="G153" s="56"/>
      <c r="H153" s="55"/>
      <c r="I153" s="56"/>
      <c r="J153" s="55"/>
      <c r="K153" s="55"/>
      <c r="L153" s="55"/>
    </row>
    <row r="154" spans="1:12">
      <c r="A154" s="55"/>
      <c r="B154" s="55"/>
      <c r="C154" s="55"/>
      <c r="D154" s="55"/>
      <c r="E154" s="55"/>
      <c r="F154" s="55"/>
      <c r="G154" s="56"/>
      <c r="H154" s="55"/>
      <c r="I154" s="56"/>
      <c r="J154" s="55"/>
      <c r="K154" s="55"/>
      <c r="L154" s="55"/>
    </row>
    <row r="155" spans="1:12">
      <c r="A155" s="55"/>
      <c r="B155" s="55"/>
      <c r="C155" s="55"/>
      <c r="D155" s="55"/>
      <c r="E155" s="55"/>
      <c r="F155" s="55"/>
      <c r="G155" s="56"/>
      <c r="H155" s="55"/>
      <c r="I155" s="56"/>
      <c r="J155" s="55"/>
      <c r="K155" s="55"/>
      <c r="L155" s="55"/>
    </row>
    <row r="156" spans="1:12">
      <c r="A156" s="55"/>
      <c r="B156" s="55"/>
      <c r="C156" s="55"/>
      <c r="D156" s="55"/>
      <c r="E156" s="55"/>
      <c r="F156" s="55"/>
      <c r="G156" s="56"/>
      <c r="H156" s="55"/>
      <c r="I156" s="56"/>
      <c r="J156" s="55"/>
      <c r="K156" s="55"/>
      <c r="L156" s="55"/>
    </row>
    <row r="157" spans="1:12">
      <c r="A157" s="55"/>
      <c r="B157" s="55"/>
      <c r="C157" s="55"/>
      <c r="D157" s="55"/>
      <c r="E157" s="55"/>
      <c r="F157" s="55"/>
      <c r="G157" s="56"/>
      <c r="H157" s="55"/>
      <c r="I157" s="56"/>
      <c r="J157" s="55"/>
      <c r="K157" s="55"/>
      <c r="L157" s="55"/>
    </row>
    <row r="158" spans="1:12">
      <c r="A158" s="55"/>
      <c r="B158" s="55"/>
      <c r="C158" s="55"/>
      <c r="D158" s="55"/>
      <c r="E158" s="55"/>
      <c r="F158" s="55"/>
      <c r="G158" s="56"/>
      <c r="H158" s="55"/>
      <c r="I158" s="56"/>
      <c r="J158" s="55"/>
      <c r="K158" s="55"/>
      <c r="L158" s="55"/>
    </row>
    <row r="159" spans="1:12">
      <c r="A159" s="55"/>
      <c r="B159" s="55"/>
      <c r="C159" s="55"/>
      <c r="D159" s="55"/>
      <c r="E159" s="55"/>
      <c r="F159" s="55"/>
      <c r="G159" s="56"/>
      <c r="H159" s="55"/>
      <c r="I159" s="56"/>
      <c r="J159" s="55"/>
      <c r="K159" s="55"/>
      <c r="L159" s="55"/>
    </row>
    <row r="160" spans="1:12">
      <c r="A160" s="55"/>
      <c r="B160" s="55"/>
      <c r="C160" s="55"/>
      <c r="D160" s="55"/>
      <c r="E160" s="55"/>
      <c r="F160" s="55"/>
      <c r="G160" s="56"/>
      <c r="H160" s="55"/>
      <c r="I160" s="56"/>
      <c r="J160" s="55"/>
      <c r="K160" s="55"/>
      <c r="L160" s="55"/>
    </row>
    <row r="161" spans="1:12">
      <c r="A161" s="55"/>
      <c r="B161" s="55"/>
      <c r="C161" s="55"/>
      <c r="D161" s="55"/>
      <c r="E161" s="55"/>
      <c r="F161" s="55"/>
      <c r="G161" s="56"/>
      <c r="H161" s="55"/>
      <c r="I161" s="56"/>
      <c r="J161" s="55"/>
      <c r="K161" s="55"/>
      <c r="L161" s="55"/>
    </row>
    <row r="162" spans="1:12">
      <c r="A162" s="55"/>
      <c r="B162" s="55"/>
      <c r="C162" s="55"/>
      <c r="D162" s="55"/>
      <c r="E162" s="55"/>
      <c r="F162" s="55"/>
      <c r="G162" s="56"/>
      <c r="H162" s="55"/>
      <c r="I162" s="56"/>
      <c r="J162" s="55"/>
      <c r="K162" s="55"/>
      <c r="L162" s="55"/>
    </row>
    <row r="163" spans="1:12">
      <c r="A163" s="55"/>
      <c r="B163" s="55"/>
      <c r="C163" s="55"/>
      <c r="D163" s="55"/>
      <c r="E163" s="55"/>
      <c r="F163" s="55"/>
      <c r="G163" s="56"/>
      <c r="H163" s="55"/>
      <c r="I163" s="56"/>
      <c r="J163" s="55"/>
      <c r="K163" s="55"/>
      <c r="L163" s="55"/>
    </row>
    <row r="164" spans="1:12">
      <c r="A164" s="55"/>
      <c r="B164" s="55"/>
      <c r="C164" s="55"/>
      <c r="D164" s="55"/>
      <c r="E164" s="55"/>
      <c r="F164" s="55"/>
      <c r="G164" s="56"/>
      <c r="H164" s="55"/>
      <c r="I164" s="56"/>
      <c r="J164" s="55"/>
      <c r="K164" s="55"/>
      <c r="L164" s="55"/>
    </row>
    <row r="165" spans="1:12">
      <c r="A165" s="55"/>
      <c r="B165" s="55"/>
      <c r="C165" s="55"/>
      <c r="D165" s="55"/>
      <c r="E165" s="55"/>
      <c r="F165" s="55"/>
      <c r="G165" s="56"/>
      <c r="H165" s="55"/>
      <c r="I165" s="56"/>
      <c r="J165" s="55"/>
      <c r="K165" s="55"/>
      <c r="L165" s="55"/>
    </row>
    <row r="166" spans="1:12">
      <c r="A166" s="55"/>
      <c r="B166" s="55"/>
      <c r="C166" s="55"/>
      <c r="D166" s="55"/>
      <c r="E166" s="55"/>
      <c r="F166" s="55"/>
      <c r="G166" s="56"/>
      <c r="H166" s="55"/>
      <c r="I166" s="56"/>
      <c r="J166" s="55"/>
      <c r="K166" s="55"/>
      <c r="L166" s="55"/>
    </row>
    <row r="167" spans="1:12">
      <c r="A167" s="55"/>
      <c r="B167" s="55"/>
      <c r="C167" s="55"/>
      <c r="D167" s="55"/>
      <c r="E167" s="55"/>
      <c r="F167" s="55"/>
      <c r="G167" s="56"/>
      <c r="H167" s="55"/>
      <c r="I167" s="56"/>
      <c r="J167" s="55"/>
      <c r="K167" s="55"/>
      <c r="L167" s="55"/>
    </row>
    <row r="168" spans="1:12" ht="30.75" customHeight="1">
      <c r="A168" s="55"/>
      <c r="B168" s="55"/>
      <c r="C168" s="55"/>
      <c r="D168" s="55"/>
      <c r="E168" s="55"/>
      <c r="F168" s="55"/>
      <c r="G168" s="56"/>
      <c r="H168" s="55"/>
      <c r="I168" s="56"/>
      <c r="J168" s="55"/>
      <c r="K168" s="55"/>
      <c r="L168" s="55"/>
    </row>
    <row r="169" spans="1:12">
      <c r="A169" s="55"/>
      <c r="B169" s="55"/>
      <c r="C169" s="55"/>
      <c r="D169" s="55"/>
      <c r="E169" s="55"/>
      <c r="F169" s="55"/>
      <c r="G169" s="56"/>
      <c r="H169" s="55"/>
      <c r="I169" s="56"/>
      <c r="J169" s="55"/>
      <c r="K169" s="55"/>
      <c r="L169" s="55"/>
    </row>
    <row r="170" spans="1:12">
      <c r="A170" s="55"/>
      <c r="B170" s="55"/>
      <c r="C170" s="55"/>
      <c r="D170" s="55"/>
      <c r="E170" s="55"/>
      <c r="F170" s="55"/>
      <c r="G170" s="56"/>
      <c r="H170" s="55"/>
      <c r="I170" s="56"/>
      <c r="J170" s="55"/>
      <c r="K170" s="55"/>
      <c r="L170" s="55"/>
    </row>
    <row r="171" spans="1:12">
      <c r="A171" s="55"/>
      <c r="B171" s="55"/>
      <c r="C171" s="55"/>
      <c r="D171" s="55"/>
      <c r="E171" s="55"/>
      <c r="F171" s="55"/>
      <c r="G171" s="56"/>
      <c r="H171" s="55"/>
      <c r="I171" s="56"/>
      <c r="J171" s="55"/>
      <c r="K171" s="55"/>
      <c r="L171" s="55"/>
    </row>
    <row r="172" spans="1:12">
      <c r="A172" s="55"/>
      <c r="B172" s="55"/>
      <c r="C172" s="55"/>
      <c r="D172" s="55"/>
      <c r="E172" s="55"/>
      <c r="F172" s="55"/>
      <c r="G172" s="56"/>
      <c r="H172" s="55"/>
      <c r="I172" s="56"/>
      <c r="J172" s="55"/>
      <c r="K172" s="55"/>
      <c r="L172" s="55"/>
    </row>
    <row r="173" spans="1:12">
      <c r="A173" s="55"/>
      <c r="B173" s="55"/>
      <c r="C173" s="55"/>
      <c r="D173" s="55"/>
      <c r="E173" s="55"/>
      <c r="F173" s="55"/>
      <c r="G173" s="56"/>
      <c r="H173" s="55"/>
      <c r="I173" s="56"/>
      <c r="J173" s="55"/>
      <c r="K173" s="55"/>
      <c r="L173" s="55"/>
    </row>
    <row r="174" spans="1:12">
      <c r="A174" s="55"/>
      <c r="B174" s="55"/>
      <c r="C174" s="55"/>
      <c r="D174" s="55"/>
      <c r="E174" s="55"/>
      <c r="F174" s="55"/>
      <c r="G174" s="56"/>
      <c r="H174" s="55"/>
      <c r="I174" s="56"/>
      <c r="J174" s="55"/>
      <c r="K174" s="55"/>
      <c r="L174" s="55"/>
    </row>
    <row r="175" spans="1:12">
      <c r="A175" s="55"/>
      <c r="B175" s="55"/>
      <c r="C175" s="55"/>
      <c r="D175" s="55"/>
      <c r="E175" s="55"/>
      <c r="F175" s="55"/>
      <c r="G175" s="56"/>
      <c r="H175" s="55"/>
      <c r="I175" s="56"/>
      <c r="J175" s="55"/>
      <c r="K175" s="55"/>
      <c r="L175" s="55"/>
    </row>
    <row r="176" spans="1:12">
      <c r="A176" s="55"/>
      <c r="B176" s="55"/>
      <c r="C176" s="55"/>
      <c r="D176" s="55"/>
      <c r="E176" s="55"/>
      <c r="F176" s="55"/>
      <c r="G176" s="56"/>
      <c r="H176" s="55"/>
      <c r="I176" s="56"/>
      <c r="J176" s="55"/>
      <c r="K176" s="55"/>
      <c r="L176" s="55"/>
    </row>
    <row r="177" spans="1:12">
      <c r="A177" s="55"/>
      <c r="B177" s="55"/>
      <c r="C177" s="55"/>
      <c r="D177" s="55"/>
      <c r="E177" s="55"/>
      <c r="F177" s="55"/>
      <c r="G177" s="56"/>
      <c r="H177" s="55"/>
      <c r="I177" s="56"/>
      <c r="J177" s="55"/>
      <c r="K177" s="55"/>
      <c r="L177" s="55"/>
    </row>
    <row r="178" spans="1:12">
      <c r="A178" s="55"/>
      <c r="B178" s="55"/>
      <c r="C178" s="55"/>
      <c r="D178" s="55"/>
      <c r="E178" s="55"/>
      <c r="F178" s="55"/>
      <c r="G178" s="56"/>
      <c r="H178" s="55"/>
      <c r="I178" s="56"/>
      <c r="J178" s="55"/>
      <c r="K178" s="55"/>
      <c r="L178" s="55"/>
    </row>
    <row r="179" spans="1:12">
      <c r="A179" s="55"/>
      <c r="B179" s="55"/>
      <c r="C179" s="55"/>
      <c r="D179" s="55"/>
      <c r="E179" s="55"/>
      <c r="F179" s="55"/>
      <c r="G179" s="56"/>
      <c r="H179" s="55"/>
      <c r="I179" s="56"/>
      <c r="J179" s="55"/>
      <c r="K179" s="55"/>
      <c r="L179" s="55"/>
    </row>
    <row r="180" spans="1:12">
      <c r="A180" s="55"/>
      <c r="B180" s="55"/>
      <c r="C180" s="55"/>
      <c r="D180" s="55"/>
      <c r="E180" s="55"/>
      <c r="F180" s="55"/>
      <c r="G180" s="56"/>
      <c r="H180" s="55"/>
      <c r="I180" s="56"/>
      <c r="J180" s="55"/>
      <c r="K180" s="55"/>
      <c r="L180" s="55"/>
    </row>
    <row r="181" spans="1:12">
      <c r="A181" s="55"/>
      <c r="B181" s="55"/>
      <c r="C181" s="55"/>
      <c r="D181" s="55"/>
      <c r="E181" s="55"/>
      <c r="F181" s="55"/>
      <c r="G181" s="56"/>
      <c r="H181" s="55"/>
      <c r="I181" s="56"/>
      <c r="J181" s="55"/>
      <c r="K181" s="55"/>
      <c r="L181" s="55"/>
    </row>
    <row r="182" spans="1:12">
      <c r="A182" s="55"/>
      <c r="B182" s="55"/>
      <c r="C182" s="55"/>
      <c r="D182" s="55"/>
      <c r="E182" s="55"/>
      <c r="F182" s="55"/>
      <c r="G182" s="56"/>
      <c r="H182" s="55"/>
      <c r="I182" s="56"/>
      <c r="J182" s="55"/>
      <c r="K182" s="55"/>
      <c r="L182" s="55"/>
    </row>
    <row r="183" spans="1:12">
      <c r="A183" s="55"/>
      <c r="B183" s="55"/>
      <c r="C183" s="55"/>
      <c r="D183" s="55"/>
      <c r="E183" s="55"/>
      <c r="F183" s="55"/>
      <c r="G183" s="56"/>
      <c r="H183" s="55"/>
      <c r="I183" s="56"/>
      <c r="J183" s="55"/>
      <c r="K183" s="55"/>
      <c r="L183" s="55"/>
    </row>
    <row r="184" spans="1:12">
      <c r="A184" s="55"/>
      <c r="B184" s="55"/>
      <c r="C184" s="55"/>
      <c r="D184" s="55"/>
      <c r="E184" s="55"/>
      <c r="F184" s="55"/>
      <c r="G184" s="56"/>
      <c r="H184" s="55"/>
      <c r="I184" s="56"/>
      <c r="J184" s="55"/>
      <c r="K184" s="55"/>
      <c r="L184" s="55"/>
    </row>
    <row r="185" spans="1:12">
      <c r="A185" s="55"/>
      <c r="B185" s="55"/>
      <c r="C185" s="55"/>
      <c r="D185" s="55"/>
      <c r="E185" s="55"/>
      <c r="F185" s="55"/>
      <c r="G185" s="56"/>
      <c r="H185" s="55"/>
      <c r="I185" s="56"/>
      <c r="J185" s="55"/>
      <c r="K185" s="55"/>
      <c r="L185" s="55"/>
    </row>
    <row r="186" spans="1:12">
      <c r="A186" s="55"/>
      <c r="B186" s="55"/>
      <c r="C186" s="55"/>
      <c r="D186" s="55"/>
      <c r="E186" s="55"/>
      <c r="F186" s="55"/>
      <c r="G186" s="56"/>
      <c r="H186" s="55"/>
      <c r="I186" s="56"/>
      <c r="J186" s="55"/>
      <c r="K186" s="55"/>
      <c r="L186" s="55"/>
    </row>
    <row r="187" spans="1:12">
      <c r="A187" s="55"/>
      <c r="B187" s="55"/>
      <c r="C187" s="55"/>
      <c r="D187" s="55"/>
      <c r="E187" s="55"/>
      <c r="F187" s="55"/>
      <c r="G187" s="56"/>
      <c r="H187" s="55"/>
      <c r="I187" s="56"/>
      <c r="J187" s="55"/>
      <c r="K187" s="55"/>
      <c r="L187" s="55"/>
    </row>
    <row r="188" spans="1:12">
      <c r="A188" s="55"/>
      <c r="B188" s="55"/>
      <c r="C188" s="55"/>
      <c r="D188" s="55"/>
      <c r="E188" s="55"/>
      <c r="F188" s="55"/>
      <c r="G188" s="56"/>
      <c r="H188" s="55"/>
      <c r="I188" s="56"/>
      <c r="J188" s="55"/>
      <c r="K188" s="55"/>
      <c r="L188" s="55"/>
    </row>
    <row r="189" spans="1:12">
      <c r="A189" s="55"/>
      <c r="B189" s="55"/>
      <c r="C189" s="55"/>
      <c r="D189" s="55"/>
      <c r="E189" s="55"/>
      <c r="F189" s="55"/>
      <c r="G189" s="56"/>
      <c r="H189" s="55"/>
      <c r="I189" s="56"/>
      <c r="J189" s="55"/>
      <c r="K189" s="55"/>
      <c r="L189" s="55"/>
    </row>
    <row r="190" spans="1:12">
      <c r="A190" s="55"/>
      <c r="B190" s="55"/>
      <c r="C190" s="55"/>
      <c r="D190" s="55"/>
      <c r="E190" s="55"/>
      <c r="F190" s="55"/>
      <c r="G190" s="56"/>
      <c r="H190" s="55"/>
      <c r="I190" s="56"/>
      <c r="J190" s="55"/>
      <c r="K190" s="55"/>
      <c r="L190" s="55"/>
    </row>
    <row r="191" spans="1:12">
      <c r="A191" s="55"/>
      <c r="B191" s="55"/>
      <c r="C191" s="55"/>
      <c r="D191" s="55"/>
      <c r="E191" s="55"/>
      <c r="F191" s="55"/>
      <c r="G191" s="56"/>
      <c r="H191" s="55"/>
      <c r="I191" s="56"/>
      <c r="J191" s="55"/>
      <c r="K191" s="55"/>
      <c r="L191" s="55"/>
    </row>
    <row r="192" spans="1:12">
      <c r="A192" s="55"/>
      <c r="B192" s="55"/>
      <c r="C192" s="55"/>
      <c r="D192" s="55"/>
      <c r="E192" s="55"/>
      <c r="F192" s="55"/>
      <c r="G192" s="56"/>
      <c r="H192" s="55"/>
      <c r="I192" s="56"/>
      <c r="J192" s="55"/>
      <c r="K192" s="55"/>
      <c r="L192" s="55"/>
    </row>
    <row r="193" spans="1:12">
      <c r="A193" s="55"/>
      <c r="B193" s="55"/>
      <c r="C193" s="55"/>
      <c r="D193" s="55"/>
      <c r="E193" s="55"/>
      <c r="F193" s="55"/>
      <c r="G193" s="56"/>
      <c r="H193" s="55"/>
      <c r="I193" s="56"/>
      <c r="J193" s="55"/>
      <c r="K193" s="55"/>
      <c r="L193" s="55"/>
    </row>
    <row r="194" spans="1:12">
      <c r="A194" s="55"/>
      <c r="B194" s="55"/>
      <c r="C194" s="55"/>
      <c r="D194" s="55"/>
      <c r="E194" s="55"/>
      <c r="F194" s="55"/>
      <c r="G194" s="56"/>
      <c r="H194" s="55"/>
      <c r="I194" s="56"/>
      <c r="J194" s="55"/>
      <c r="K194" s="55"/>
      <c r="L194" s="55"/>
    </row>
    <row r="195" spans="1:12">
      <c r="A195" s="55"/>
      <c r="B195" s="55"/>
      <c r="C195" s="55"/>
      <c r="D195" s="55"/>
      <c r="E195" s="55"/>
      <c r="F195" s="55"/>
      <c r="G195" s="56"/>
      <c r="H195" s="55"/>
      <c r="I195" s="56"/>
      <c r="J195" s="55"/>
      <c r="K195" s="55"/>
      <c r="L195" s="55"/>
    </row>
    <row r="196" spans="1:12">
      <c r="A196" s="55"/>
      <c r="B196" s="55"/>
      <c r="C196" s="55"/>
      <c r="D196" s="55"/>
      <c r="E196" s="55"/>
      <c r="F196" s="55"/>
      <c r="G196" s="56"/>
      <c r="H196" s="55"/>
      <c r="I196" s="56"/>
      <c r="J196" s="55"/>
      <c r="K196" s="55"/>
      <c r="L196" s="55"/>
    </row>
    <row r="197" spans="1:12">
      <c r="A197" s="55"/>
      <c r="B197" s="55"/>
      <c r="C197" s="55"/>
      <c r="D197" s="55"/>
      <c r="E197" s="55"/>
      <c r="F197" s="55"/>
      <c r="G197" s="56"/>
      <c r="H197" s="55"/>
      <c r="I197" s="56"/>
      <c r="J197" s="55"/>
      <c r="K197" s="55"/>
      <c r="L197" s="55"/>
    </row>
    <row r="198" spans="1:12">
      <c r="A198" s="55"/>
      <c r="B198" s="55"/>
      <c r="C198" s="55"/>
      <c r="D198" s="55"/>
      <c r="E198" s="55"/>
      <c r="F198" s="55"/>
      <c r="G198" s="56"/>
      <c r="H198" s="55"/>
      <c r="I198" s="56"/>
      <c r="J198" s="55"/>
      <c r="K198" s="55"/>
      <c r="L198" s="55"/>
    </row>
    <row r="199" spans="1:12">
      <c r="A199" s="55"/>
      <c r="B199" s="55"/>
      <c r="C199" s="55"/>
      <c r="D199" s="55"/>
      <c r="E199" s="55"/>
      <c r="F199" s="55"/>
      <c r="G199" s="56"/>
      <c r="H199" s="55"/>
      <c r="I199" s="56"/>
      <c r="J199" s="55"/>
      <c r="K199" s="55"/>
      <c r="L199" s="55"/>
    </row>
    <row r="200" spans="1:12">
      <c r="A200" s="55"/>
      <c r="B200" s="55"/>
      <c r="C200" s="55"/>
      <c r="D200" s="55"/>
      <c r="E200" s="55"/>
      <c r="F200" s="55"/>
      <c r="G200" s="56"/>
      <c r="H200" s="55"/>
      <c r="I200" s="56"/>
      <c r="J200" s="55"/>
      <c r="K200" s="55"/>
      <c r="L200" s="55"/>
    </row>
    <row r="201" spans="1:12">
      <c r="A201" s="55"/>
      <c r="B201" s="55"/>
      <c r="C201" s="55"/>
      <c r="D201" s="55"/>
      <c r="E201" s="55"/>
      <c r="F201" s="55"/>
      <c r="G201" s="56"/>
      <c r="H201" s="55"/>
      <c r="I201" s="56"/>
      <c r="J201" s="55"/>
      <c r="K201" s="55"/>
      <c r="L201" s="55"/>
    </row>
    <row r="202" spans="1:12">
      <c r="A202" s="55"/>
      <c r="B202" s="55"/>
      <c r="C202" s="55"/>
      <c r="D202" s="55"/>
      <c r="E202" s="55"/>
      <c r="F202" s="55"/>
      <c r="G202" s="56"/>
      <c r="H202" s="55"/>
      <c r="I202" s="56"/>
      <c r="J202" s="55"/>
      <c r="K202" s="55"/>
      <c r="L202" s="55"/>
    </row>
    <row r="203" spans="1:12">
      <c r="A203" s="55"/>
      <c r="B203" s="55"/>
      <c r="C203" s="55"/>
      <c r="D203" s="55"/>
      <c r="E203" s="55"/>
      <c r="F203" s="55"/>
      <c r="G203" s="56"/>
      <c r="H203" s="55"/>
      <c r="I203" s="56"/>
      <c r="J203" s="55"/>
      <c r="K203" s="55"/>
      <c r="L203" s="55"/>
    </row>
    <row r="204" spans="1:12">
      <c r="A204" s="55"/>
      <c r="B204" s="55"/>
      <c r="C204" s="55"/>
      <c r="D204" s="55"/>
      <c r="E204" s="55"/>
      <c r="F204" s="55"/>
      <c r="G204" s="56"/>
      <c r="H204" s="55"/>
      <c r="I204" s="56"/>
      <c r="J204" s="55"/>
      <c r="K204" s="55"/>
      <c r="L204" s="55"/>
    </row>
  </sheetData>
  <mergeCells count="12">
    <mergeCell ref="A1:N1"/>
    <mergeCell ref="A2:N2"/>
    <mergeCell ref="G3:L3"/>
    <mergeCell ref="G4:H4"/>
    <mergeCell ref="I4:J4"/>
    <mergeCell ref="K4:L4"/>
    <mergeCell ref="A3:A5"/>
    <mergeCell ref="B3:B5"/>
    <mergeCell ref="F3:F5"/>
    <mergeCell ref="M3:M5"/>
    <mergeCell ref="N3:N5"/>
    <mergeCell ref="C3:E4"/>
  </mergeCells>
  <phoneticPr fontId="21" type="noConversion"/>
  <pageMargins left="0.156944444444444" right="0.156944444444444" top="0.75138888888888899" bottom="0.27500000000000002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workbookViewId="0">
      <selection activeCell="F23" sqref="F23"/>
    </sheetView>
  </sheetViews>
  <sheetFormatPr defaultColWidth="9" defaultRowHeight="13.5"/>
  <cols>
    <col min="1" max="3" width="11" style="2" customWidth="1"/>
    <col min="4" max="16384" width="9" style="2"/>
  </cols>
  <sheetData>
    <row r="1" spans="1:4">
      <c r="A1" s="2" t="s">
        <v>37</v>
      </c>
      <c r="B1" s="2" t="s">
        <v>1</v>
      </c>
      <c r="C1" s="2" t="s">
        <v>6</v>
      </c>
      <c r="D1" s="2" t="s">
        <v>38</v>
      </c>
    </row>
    <row r="2" spans="1:4">
      <c r="A2" s="2">
        <v>1</v>
      </c>
      <c r="B2" s="2" t="s">
        <v>39</v>
      </c>
      <c r="C2" s="2">
        <v>251.7</v>
      </c>
      <c r="D2" s="2">
        <v>4</v>
      </c>
    </row>
    <row r="3" spans="1:4">
      <c r="A3" s="2">
        <v>2</v>
      </c>
      <c r="B3" s="2" t="s">
        <v>40</v>
      </c>
      <c r="C3" s="2">
        <v>248.5</v>
      </c>
      <c r="D3" s="2">
        <v>8</v>
      </c>
    </row>
    <row r="4" spans="1:4">
      <c r="A4" s="2">
        <v>3</v>
      </c>
      <c r="B4" s="2" t="s">
        <v>41</v>
      </c>
      <c r="C4" s="2">
        <v>245.2</v>
      </c>
      <c r="D4" s="2">
        <v>15</v>
      </c>
    </row>
    <row r="5" spans="1:4">
      <c r="A5" s="2">
        <v>4</v>
      </c>
      <c r="B5" s="2" t="s">
        <v>42</v>
      </c>
      <c r="C5" s="2">
        <v>245.1</v>
      </c>
      <c r="D5" s="2">
        <v>16</v>
      </c>
    </row>
    <row r="6" spans="1:4">
      <c r="A6" s="2">
        <v>5</v>
      </c>
      <c r="B6" s="2" t="s">
        <v>43</v>
      </c>
      <c r="C6" s="2">
        <v>253.2</v>
      </c>
      <c r="D6" s="2">
        <v>2</v>
      </c>
    </row>
    <row r="7" spans="1:4">
      <c r="A7" s="2">
        <v>6</v>
      </c>
      <c r="B7" s="2" t="s">
        <v>44</v>
      </c>
      <c r="C7" s="2">
        <v>252.2</v>
      </c>
      <c r="D7" s="2">
        <v>3</v>
      </c>
    </row>
    <row r="8" spans="1:4">
      <c r="A8" s="2">
        <v>7</v>
      </c>
      <c r="B8" s="2" t="s">
        <v>45</v>
      </c>
      <c r="C8" s="2">
        <v>244.9</v>
      </c>
      <c r="D8" s="2">
        <v>17</v>
      </c>
    </row>
    <row r="9" spans="1:4">
      <c r="A9" s="2">
        <v>8</v>
      </c>
      <c r="B9" s="2" t="s">
        <v>46</v>
      </c>
      <c r="C9" s="2">
        <v>247.5</v>
      </c>
      <c r="D9" s="2">
        <v>10</v>
      </c>
    </row>
    <row r="10" spans="1:4">
      <c r="A10" s="2">
        <v>9</v>
      </c>
      <c r="B10" s="2" t="s">
        <v>47</v>
      </c>
      <c r="C10" s="2">
        <v>240.9</v>
      </c>
      <c r="D10" s="2">
        <v>27</v>
      </c>
    </row>
    <row r="11" spans="1:4">
      <c r="A11" s="2">
        <v>10</v>
      </c>
      <c r="B11" s="2" t="s">
        <v>48</v>
      </c>
      <c r="C11" s="2">
        <v>246.4</v>
      </c>
      <c r="D11" s="2">
        <v>13</v>
      </c>
    </row>
    <row r="12" spans="1:4">
      <c r="A12" s="2">
        <v>11</v>
      </c>
      <c r="B12" s="2" t="s">
        <v>49</v>
      </c>
      <c r="C12" s="2">
        <v>245.4</v>
      </c>
      <c r="D12" s="2">
        <v>14</v>
      </c>
    </row>
    <row r="13" spans="1:4">
      <c r="A13" s="2">
        <v>12</v>
      </c>
      <c r="B13" s="2" t="s">
        <v>50</v>
      </c>
      <c r="C13" s="2">
        <v>247.4</v>
      </c>
      <c r="D13" s="2">
        <v>11</v>
      </c>
    </row>
    <row r="14" spans="1:4">
      <c r="A14" s="2">
        <v>13</v>
      </c>
      <c r="B14" s="2" t="s">
        <v>51</v>
      </c>
      <c r="C14" s="2">
        <v>254.4</v>
      </c>
      <c r="D14" s="2">
        <v>1</v>
      </c>
    </row>
    <row r="15" spans="1:4">
      <c r="A15" s="2">
        <v>14</v>
      </c>
      <c r="B15" s="2" t="s">
        <v>52</v>
      </c>
      <c r="C15" s="2">
        <v>242.5</v>
      </c>
      <c r="D15" s="2">
        <v>21</v>
      </c>
    </row>
    <row r="16" spans="1:4">
      <c r="A16" s="2">
        <v>15</v>
      </c>
      <c r="B16" s="2" t="s">
        <v>53</v>
      </c>
      <c r="C16" s="2">
        <v>250.6</v>
      </c>
      <c r="D16" s="2">
        <v>5</v>
      </c>
    </row>
    <row r="17" spans="1:4">
      <c r="A17" s="2">
        <v>16</v>
      </c>
      <c r="B17" s="2" t="s">
        <v>54</v>
      </c>
      <c r="C17" s="2">
        <v>243.3</v>
      </c>
      <c r="D17" s="2">
        <v>20</v>
      </c>
    </row>
    <row r="18" spans="1:4">
      <c r="A18" s="2">
        <v>17</v>
      </c>
      <c r="B18" s="2" t="s">
        <v>55</v>
      </c>
      <c r="C18" s="2">
        <v>244.2</v>
      </c>
      <c r="D18" s="2">
        <v>18</v>
      </c>
    </row>
    <row r="19" spans="1:4">
      <c r="A19" s="2">
        <v>18</v>
      </c>
      <c r="B19" s="2" t="s">
        <v>56</v>
      </c>
      <c r="C19" s="2">
        <v>249.5</v>
      </c>
      <c r="D19" s="2">
        <v>6</v>
      </c>
    </row>
    <row r="20" spans="1:4">
      <c r="A20" s="2">
        <v>19</v>
      </c>
      <c r="B20" s="2" t="s">
        <v>57</v>
      </c>
      <c r="C20" s="2">
        <v>249.5</v>
      </c>
      <c r="D20" s="2">
        <v>7</v>
      </c>
    </row>
    <row r="21" spans="1:4">
      <c r="A21" s="2">
        <v>20</v>
      </c>
      <c r="B21" s="2" t="s">
        <v>58</v>
      </c>
      <c r="C21" s="2">
        <v>244.2</v>
      </c>
      <c r="D21" s="2">
        <v>19</v>
      </c>
    </row>
    <row r="22" spans="1:4">
      <c r="A22" s="2">
        <v>21</v>
      </c>
      <c r="B22" s="2" t="s">
        <v>59</v>
      </c>
      <c r="C22" s="2">
        <v>242</v>
      </c>
      <c r="D22" s="2">
        <v>24</v>
      </c>
    </row>
    <row r="23" spans="1:4">
      <c r="A23" s="2">
        <v>22</v>
      </c>
      <c r="B23" s="2" t="s">
        <v>60</v>
      </c>
      <c r="C23" s="2">
        <v>233</v>
      </c>
      <c r="D23" s="2">
        <v>31</v>
      </c>
    </row>
    <row r="24" spans="1:4">
      <c r="A24" s="2">
        <v>23</v>
      </c>
      <c r="B24" s="2" t="s">
        <v>61</v>
      </c>
      <c r="C24" s="2">
        <v>247.2</v>
      </c>
      <c r="D24" s="2">
        <v>12</v>
      </c>
    </row>
    <row r="25" spans="1:4">
      <c r="A25" s="2">
        <v>24</v>
      </c>
      <c r="B25" s="2" t="s">
        <v>62</v>
      </c>
      <c r="C25" s="2">
        <v>248.1</v>
      </c>
      <c r="D25" s="2">
        <v>9</v>
      </c>
    </row>
    <row r="26" spans="1:4">
      <c r="A26" s="2">
        <v>25</v>
      </c>
      <c r="B26" s="2" t="s">
        <v>63</v>
      </c>
      <c r="C26" s="2">
        <v>239.9</v>
      </c>
      <c r="D26" s="2">
        <v>28</v>
      </c>
    </row>
    <row r="27" spans="1:4">
      <c r="A27" s="2">
        <v>26</v>
      </c>
      <c r="B27" s="2" t="s">
        <v>64</v>
      </c>
      <c r="C27" s="2">
        <v>241.3</v>
      </c>
      <c r="D27" s="2">
        <v>26</v>
      </c>
    </row>
    <row r="28" spans="1:4">
      <c r="A28" s="2">
        <v>27</v>
      </c>
      <c r="B28" s="2" t="s">
        <v>65</v>
      </c>
      <c r="C28" s="2">
        <v>235</v>
      </c>
      <c r="D28" s="2">
        <v>30</v>
      </c>
    </row>
    <row r="29" spans="1:4">
      <c r="A29" s="2">
        <v>28</v>
      </c>
      <c r="B29" s="2" t="s">
        <v>66</v>
      </c>
      <c r="C29" s="2">
        <v>242.1</v>
      </c>
      <c r="D29" s="2">
        <v>23</v>
      </c>
    </row>
    <row r="30" spans="1:4">
      <c r="A30" s="2">
        <v>29</v>
      </c>
      <c r="B30" s="2" t="s">
        <v>67</v>
      </c>
      <c r="C30" s="2">
        <v>241.9</v>
      </c>
      <c r="D30" s="2">
        <v>25</v>
      </c>
    </row>
    <row r="31" spans="1:4">
      <c r="A31" s="2">
        <v>30</v>
      </c>
      <c r="B31" s="2" t="s">
        <v>68</v>
      </c>
      <c r="C31" s="2">
        <v>242.5</v>
      </c>
      <c r="D31" s="2">
        <v>22</v>
      </c>
    </row>
    <row r="32" spans="1:4">
      <c r="A32" s="2">
        <v>31</v>
      </c>
      <c r="B32" s="2" t="s">
        <v>69</v>
      </c>
      <c r="C32" s="2">
        <v>239.8</v>
      </c>
      <c r="D32" s="2">
        <v>29</v>
      </c>
    </row>
    <row r="33" spans="1:4">
      <c r="A33" s="2">
        <v>32</v>
      </c>
      <c r="B33" s="2" t="s">
        <v>70</v>
      </c>
      <c r="C33" s="2">
        <v>231</v>
      </c>
      <c r="D33" s="2">
        <v>33</v>
      </c>
    </row>
    <row r="34" spans="1:4">
      <c r="A34" s="2">
        <v>33</v>
      </c>
      <c r="B34" s="2" t="s">
        <v>71</v>
      </c>
      <c r="C34" s="2">
        <v>230</v>
      </c>
      <c r="D34" s="2">
        <v>34</v>
      </c>
    </row>
    <row r="35" spans="1:4">
      <c r="A35" s="2">
        <v>34</v>
      </c>
      <c r="B35" s="2" t="s">
        <v>72</v>
      </c>
      <c r="C35" s="2">
        <v>232.2</v>
      </c>
      <c r="D35" s="2">
        <v>32</v>
      </c>
    </row>
    <row r="36" spans="1:4">
      <c r="A36" s="2">
        <v>35</v>
      </c>
      <c r="B36" s="2" t="s">
        <v>73</v>
      </c>
      <c r="C36" s="2">
        <v>221</v>
      </c>
      <c r="D36" s="2">
        <v>35</v>
      </c>
    </row>
    <row r="37" spans="1:4">
      <c r="A37" s="2">
        <v>36</v>
      </c>
      <c r="B37" s="2" t="s">
        <v>74</v>
      </c>
      <c r="C37" s="2">
        <v>213</v>
      </c>
      <c r="D37" s="2">
        <v>36</v>
      </c>
    </row>
    <row r="38" spans="1:4">
      <c r="A38" s="2">
        <v>37</v>
      </c>
      <c r="B38" s="2" t="s">
        <v>75</v>
      </c>
      <c r="C38" s="2">
        <v>200</v>
      </c>
      <c r="D38" s="2">
        <v>37</v>
      </c>
    </row>
    <row r="39" spans="1:4">
      <c r="A39" s="2">
        <v>38</v>
      </c>
      <c r="B39" s="2" t="s">
        <v>76</v>
      </c>
      <c r="C39" s="2">
        <v>192</v>
      </c>
      <c r="D39" s="2">
        <v>38</v>
      </c>
    </row>
  </sheetData>
  <autoFilter ref="A1:D39" xr:uid="{00000000-0009-0000-0000-000001000000}"/>
  <sortState xmlns:xlrd2="http://schemas.microsoft.com/office/spreadsheetml/2017/richdata2" ref="A2:C201">
    <sortCondition descending="1" ref="C1:C201"/>
  </sortState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>
      <selection activeCell="N21" sqref="N21"/>
    </sheetView>
  </sheetViews>
  <sheetFormatPr defaultColWidth="9" defaultRowHeight="13.5"/>
  <cols>
    <col min="1" max="11" width="11" customWidth="1"/>
  </cols>
  <sheetData>
    <row r="1" spans="1:11">
      <c r="A1" s="7"/>
      <c r="B1" s="7"/>
      <c r="C1" s="8"/>
      <c r="D1" s="8"/>
      <c r="E1" s="30"/>
      <c r="F1" s="8"/>
      <c r="G1" s="8"/>
      <c r="H1" s="8"/>
      <c r="I1" s="8"/>
      <c r="J1" s="35"/>
      <c r="K1" s="29"/>
    </row>
    <row r="2" spans="1:11">
      <c r="A2" s="7"/>
      <c r="B2" s="7"/>
      <c r="C2" s="13"/>
      <c r="D2" s="8"/>
      <c r="E2" s="30"/>
      <c r="F2" s="8"/>
      <c r="G2" s="8"/>
      <c r="H2" s="8"/>
      <c r="I2" s="8"/>
      <c r="J2" s="35"/>
      <c r="K2" s="29"/>
    </row>
    <row r="3" spans="1:11">
      <c r="A3" s="7"/>
      <c r="B3" s="7"/>
      <c r="C3" s="16"/>
      <c r="D3" s="8"/>
      <c r="E3" s="30"/>
      <c r="F3" s="8"/>
      <c r="G3" s="8"/>
      <c r="H3" s="8"/>
      <c r="I3" s="8"/>
      <c r="J3" s="35"/>
      <c r="K3" s="29"/>
    </row>
    <row r="4" spans="1:11">
      <c r="A4" s="7"/>
      <c r="B4" s="7"/>
      <c r="C4" s="19"/>
      <c r="D4" s="19"/>
      <c r="E4" s="30"/>
      <c r="F4" s="19"/>
      <c r="G4" s="19"/>
      <c r="H4" s="19"/>
      <c r="I4" s="28"/>
      <c r="J4" s="35"/>
      <c r="K4" s="29"/>
    </row>
    <row r="5" spans="1:11">
      <c r="A5" s="7"/>
      <c r="B5" s="7"/>
      <c r="C5" s="16"/>
      <c r="D5" s="8"/>
      <c r="E5" s="30"/>
      <c r="F5" s="8"/>
      <c r="G5" s="8"/>
      <c r="H5" s="8"/>
      <c r="I5" s="8"/>
      <c r="J5" s="35"/>
      <c r="K5" s="29"/>
    </row>
    <row r="6" spans="1:11">
      <c r="A6" s="7"/>
      <c r="B6" s="7"/>
      <c r="C6" s="8"/>
      <c r="D6" s="8"/>
      <c r="E6" s="30"/>
      <c r="F6" s="8"/>
      <c r="G6" s="8"/>
      <c r="H6" s="8"/>
      <c r="I6" s="8"/>
      <c r="J6" s="35"/>
      <c r="K6" s="29"/>
    </row>
    <row r="7" spans="1:11">
      <c r="A7" s="7"/>
      <c r="B7" s="7"/>
      <c r="C7" s="8"/>
      <c r="D7" s="16"/>
      <c r="E7" s="30"/>
      <c r="F7" s="8"/>
      <c r="G7" s="8"/>
      <c r="H7" s="8"/>
      <c r="I7" s="8"/>
      <c r="J7" s="35"/>
      <c r="K7" s="29"/>
    </row>
    <row r="8" spans="1:11">
      <c r="A8" s="7"/>
      <c r="B8" s="7"/>
      <c r="C8" s="8"/>
      <c r="D8" s="8"/>
      <c r="E8" s="30"/>
      <c r="F8" s="8"/>
      <c r="G8" s="8"/>
      <c r="H8" s="8"/>
      <c r="I8" s="8"/>
      <c r="J8" s="35"/>
      <c r="K8" s="29"/>
    </row>
    <row r="9" spans="1:11">
      <c r="A9" s="31"/>
      <c r="B9" s="7"/>
      <c r="C9" s="33"/>
      <c r="D9" s="33"/>
      <c r="E9" s="31"/>
      <c r="F9" s="31"/>
      <c r="G9" s="31"/>
      <c r="H9" s="31"/>
      <c r="I9" s="31"/>
      <c r="J9" s="35"/>
      <c r="K9" s="29"/>
    </row>
    <row r="10" spans="1:11">
      <c r="A10" s="7"/>
      <c r="B10" s="7"/>
      <c r="C10" s="8"/>
      <c r="D10" s="8"/>
      <c r="E10" s="30"/>
      <c r="F10" s="8"/>
      <c r="G10" s="8"/>
      <c r="H10" s="8"/>
      <c r="I10" s="8"/>
      <c r="J10" s="35"/>
      <c r="K10" s="29"/>
    </row>
    <row r="11" spans="1:11">
      <c r="A11" s="7"/>
      <c r="B11" s="7"/>
      <c r="C11" s="8"/>
      <c r="D11" s="16"/>
      <c r="E11" s="30"/>
      <c r="F11" s="8"/>
      <c r="G11" s="8"/>
      <c r="H11" s="8"/>
      <c r="I11" s="8"/>
      <c r="J11" s="35"/>
      <c r="K11" s="29"/>
    </row>
    <row r="12" spans="1:11">
      <c r="A12" s="7"/>
      <c r="B12" s="7"/>
      <c r="C12" s="16"/>
      <c r="D12" s="16"/>
      <c r="E12" s="30"/>
      <c r="F12" s="8"/>
      <c r="G12" s="8"/>
      <c r="H12" s="8"/>
      <c r="I12" s="8"/>
      <c r="J12" s="35"/>
      <c r="K12" s="29"/>
    </row>
    <row r="13" spans="1:11">
      <c r="A13" s="14"/>
      <c r="B13" s="14"/>
      <c r="C13" s="34"/>
      <c r="D13" s="34"/>
      <c r="E13" s="14"/>
      <c r="F13" s="14"/>
      <c r="G13" s="14"/>
      <c r="H13" s="14"/>
      <c r="I13" s="14"/>
      <c r="J13" s="35"/>
      <c r="K13" s="29"/>
    </row>
    <row r="14" spans="1:11">
      <c r="A14" s="7"/>
      <c r="B14" s="7"/>
      <c r="C14" s="14"/>
      <c r="D14" s="14"/>
      <c r="E14" s="30"/>
      <c r="F14" s="14"/>
      <c r="G14" s="14"/>
      <c r="H14" s="14"/>
      <c r="I14" s="14"/>
      <c r="J14" s="35"/>
      <c r="K14" s="29"/>
    </row>
    <row r="15" spans="1:11">
      <c r="A15" s="7"/>
      <c r="B15" s="7"/>
      <c r="C15" s="8"/>
      <c r="D15" s="8"/>
      <c r="E15" s="30"/>
      <c r="F15" s="8"/>
      <c r="G15" s="8"/>
      <c r="H15" s="8"/>
      <c r="I15" s="8"/>
      <c r="J15" s="35"/>
      <c r="K15" s="29"/>
    </row>
    <row r="16" spans="1:11">
      <c r="A16" s="31"/>
      <c r="B16" s="7"/>
      <c r="C16" s="33"/>
      <c r="D16" s="31"/>
      <c r="E16" s="31"/>
      <c r="F16" s="31"/>
      <c r="G16" s="31"/>
      <c r="H16" s="31"/>
      <c r="I16" s="31"/>
      <c r="J16" s="35"/>
      <c r="K16" s="29"/>
    </row>
    <row r="17" spans="1:11">
      <c r="A17" s="7"/>
      <c r="B17" s="7"/>
      <c r="C17" s="16"/>
      <c r="D17" s="16"/>
      <c r="E17" s="30"/>
      <c r="F17" s="8"/>
      <c r="G17" s="8"/>
      <c r="H17" s="8"/>
      <c r="I17" s="8"/>
      <c r="J17" s="35"/>
      <c r="K17" s="29"/>
    </row>
    <row r="18" spans="1:11">
      <c r="A18" s="7"/>
      <c r="B18" s="7"/>
      <c r="C18" s="16"/>
      <c r="D18" s="8"/>
      <c r="E18" s="30"/>
      <c r="F18" s="8"/>
      <c r="G18" s="8"/>
      <c r="H18" s="8"/>
      <c r="I18" s="8"/>
      <c r="J18" s="35"/>
      <c r="K18" s="29"/>
    </row>
    <row r="19" spans="1:11">
      <c r="A19" s="7"/>
      <c r="B19" s="7"/>
      <c r="C19" s="16"/>
      <c r="D19" s="8"/>
      <c r="E19" s="30"/>
      <c r="F19" s="8"/>
      <c r="G19" s="8"/>
      <c r="H19" s="8"/>
      <c r="I19" s="8"/>
      <c r="J19" s="35"/>
      <c r="K19" s="29"/>
    </row>
    <row r="20" spans="1:11">
      <c r="A20" s="7"/>
      <c r="B20" s="7"/>
      <c r="C20" s="8"/>
      <c r="D20" s="8"/>
      <c r="E20" s="30"/>
      <c r="F20" s="8"/>
      <c r="G20" s="8"/>
      <c r="H20" s="27"/>
      <c r="I20" s="8"/>
      <c r="J20" s="35"/>
      <c r="K20" s="29"/>
    </row>
    <row r="21" spans="1:11">
      <c r="A21" s="7"/>
      <c r="B21" s="7"/>
      <c r="C21" s="8"/>
      <c r="D21" s="8"/>
      <c r="E21" s="30"/>
      <c r="F21" s="8"/>
      <c r="G21" s="8"/>
      <c r="H21" s="8"/>
      <c r="I21" s="8"/>
      <c r="J21" s="35"/>
      <c r="K21" s="29"/>
    </row>
    <row r="22" spans="1:11">
      <c r="A22" s="7"/>
      <c r="B22" s="7"/>
      <c r="C22" s="8"/>
      <c r="D22" s="8"/>
      <c r="E22" s="30"/>
      <c r="F22" s="8"/>
      <c r="G22" s="8"/>
      <c r="H22" s="8"/>
      <c r="I22" s="8"/>
      <c r="J22" s="35"/>
      <c r="K22" s="29"/>
    </row>
    <row r="23" spans="1:11">
      <c r="A23" s="7"/>
      <c r="B23" s="7"/>
      <c r="C23" s="8"/>
      <c r="D23" s="8"/>
      <c r="E23" s="30"/>
      <c r="F23" s="8"/>
      <c r="G23" s="8"/>
      <c r="H23" s="8"/>
      <c r="I23" s="8"/>
      <c r="J23" s="35"/>
      <c r="K23" s="29"/>
    </row>
    <row r="24" spans="1:11">
      <c r="A24" s="14"/>
      <c r="B24" s="14"/>
      <c r="C24" s="14"/>
      <c r="D24" s="14"/>
      <c r="E24" s="14"/>
      <c r="F24" s="32"/>
      <c r="G24" s="14"/>
      <c r="H24" s="14"/>
      <c r="I24" s="14"/>
      <c r="J24" s="35"/>
      <c r="K24" s="29"/>
    </row>
    <row r="25" spans="1:11">
      <c r="A25" s="14"/>
      <c r="B25" s="14"/>
      <c r="C25" s="34"/>
      <c r="D25" s="34"/>
      <c r="E25" s="14"/>
      <c r="F25" s="14"/>
      <c r="G25" s="14"/>
      <c r="H25" s="14"/>
      <c r="I25" s="14"/>
      <c r="J25" s="35"/>
      <c r="K25" s="29"/>
    </row>
    <row r="26" spans="1:11">
      <c r="A26" s="14"/>
      <c r="B26" s="14"/>
      <c r="C26" s="34"/>
      <c r="D26" s="34"/>
      <c r="E26" s="14"/>
      <c r="F26" s="14"/>
      <c r="G26" s="14"/>
      <c r="H26" s="14"/>
      <c r="I26" s="14"/>
      <c r="J26" s="35"/>
      <c r="K26" s="29"/>
    </row>
    <row r="27" spans="1:11">
      <c r="A27" s="7"/>
      <c r="B27" s="7"/>
      <c r="C27" s="8"/>
      <c r="D27" s="13"/>
      <c r="E27" s="30"/>
      <c r="F27" s="8"/>
      <c r="G27" s="8"/>
      <c r="H27" s="8"/>
      <c r="I27" s="8"/>
      <c r="J27" s="35"/>
      <c r="K27" s="29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35"/>
      <c r="K28" s="29"/>
    </row>
    <row r="29" spans="1:11">
      <c r="A29" s="7"/>
      <c r="B29" s="7"/>
      <c r="C29" s="8"/>
      <c r="D29" s="8"/>
      <c r="E29" s="30"/>
      <c r="F29" s="8"/>
      <c r="G29" s="31"/>
      <c r="H29" s="8"/>
      <c r="I29" s="8"/>
      <c r="J29" s="35"/>
      <c r="K29" s="29"/>
    </row>
    <row r="30" spans="1:11">
      <c r="A30" s="14"/>
      <c r="B30" s="14"/>
      <c r="C30" s="14"/>
      <c r="D30" s="14"/>
      <c r="E30" s="14"/>
      <c r="F30" s="14"/>
      <c r="G30" s="14"/>
      <c r="H30" s="14"/>
      <c r="I30" s="14"/>
      <c r="J30" s="35"/>
      <c r="K30" s="29"/>
    </row>
    <row r="31" spans="1:11">
      <c r="A31" s="14"/>
      <c r="B31" s="14"/>
      <c r="C31" s="14"/>
      <c r="D31" s="14"/>
      <c r="E31" s="14"/>
      <c r="F31" s="14"/>
      <c r="G31" s="14"/>
      <c r="H31" s="14"/>
      <c r="I31" s="14"/>
      <c r="J31" s="35"/>
      <c r="K31" s="29"/>
    </row>
    <row r="32" spans="1:11">
      <c r="A32" s="31"/>
      <c r="B32" s="31"/>
      <c r="C32" s="31"/>
      <c r="D32" s="31"/>
      <c r="E32" s="31"/>
      <c r="F32" s="31"/>
      <c r="G32" s="31"/>
      <c r="H32" s="31"/>
      <c r="I32" s="31"/>
      <c r="J32" s="35"/>
      <c r="K32" s="29"/>
    </row>
    <row r="33" spans="1:11">
      <c r="A33" s="7"/>
      <c r="B33" s="7"/>
      <c r="C33" s="8"/>
      <c r="D33" s="8"/>
      <c r="E33" s="30"/>
      <c r="F33" s="8"/>
      <c r="G33" s="8"/>
      <c r="H33" s="8"/>
      <c r="I33" s="8"/>
      <c r="J33" s="35"/>
      <c r="K33" s="29"/>
    </row>
    <row r="34" spans="1:11">
      <c r="A34" s="7"/>
      <c r="B34" s="7"/>
      <c r="C34" s="8"/>
      <c r="D34" s="8"/>
      <c r="E34" s="30"/>
      <c r="F34" s="8"/>
      <c r="G34" s="8"/>
      <c r="H34" s="8"/>
      <c r="I34" s="8"/>
      <c r="J34" s="35"/>
      <c r="K34" s="29"/>
    </row>
    <row r="35" spans="1:11">
      <c r="A35" s="7"/>
      <c r="B35" s="7"/>
      <c r="C35" s="8"/>
      <c r="D35" s="8"/>
      <c r="E35" s="30"/>
      <c r="F35" s="8"/>
      <c r="G35" s="8"/>
      <c r="H35" s="8"/>
      <c r="I35" s="8"/>
      <c r="J35" s="35"/>
      <c r="K35" s="29"/>
    </row>
    <row r="36" spans="1:11">
      <c r="A36" s="7"/>
      <c r="B36" s="7"/>
      <c r="C36" s="8"/>
      <c r="D36" s="8"/>
      <c r="E36" s="30"/>
      <c r="F36" s="8"/>
      <c r="G36" s="8"/>
      <c r="H36" s="8"/>
      <c r="I36" s="8"/>
      <c r="J36" s="35"/>
      <c r="K36" s="29"/>
    </row>
    <row r="37" spans="1:11">
      <c r="A37" s="7"/>
      <c r="B37" s="7"/>
      <c r="C37" s="8"/>
      <c r="D37" s="8"/>
      <c r="E37" s="30"/>
      <c r="F37" s="8"/>
      <c r="G37" s="8"/>
      <c r="H37" s="8"/>
      <c r="I37" s="8"/>
      <c r="J37" s="35"/>
      <c r="K37" s="29"/>
    </row>
    <row r="38" spans="1:11">
      <c r="A38" s="14"/>
      <c r="B38" s="14"/>
      <c r="C38" s="14"/>
      <c r="D38" s="14"/>
      <c r="E38" s="14"/>
      <c r="F38" s="14"/>
      <c r="G38" s="14"/>
      <c r="H38" s="14"/>
      <c r="I38" s="14"/>
      <c r="J38" s="35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</sheetData>
  <sortState xmlns:xlrd2="http://schemas.microsoft.com/office/spreadsheetml/2017/richdata2" ref="A1:K201">
    <sortCondition descending="1" ref="A4"/>
  </sortState>
  <phoneticPr fontId="2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1"/>
  <sheetViews>
    <sheetView workbookViewId="0">
      <selection activeCell="K18" sqref="K18"/>
    </sheetView>
  </sheetViews>
  <sheetFormatPr defaultColWidth="9" defaultRowHeight="13.5"/>
  <cols>
    <col min="1" max="11" width="11" customWidth="1"/>
  </cols>
  <sheetData>
    <row r="1" spans="1:11">
      <c r="A1" s="7" t="s">
        <v>51</v>
      </c>
      <c r="B1" s="7" t="s">
        <v>19</v>
      </c>
      <c r="C1" s="8"/>
      <c r="D1" s="8"/>
      <c r="E1" s="30">
        <v>93</v>
      </c>
      <c r="F1" s="8" t="s">
        <v>77</v>
      </c>
      <c r="G1" s="8">
        <v>84.1</v>
      </c>
      <c r="H1" s="8" t="s">
        <v>78</v>
      </c>
      <c r="I1" s="8" t="s">
        <v>79</v>
      </c>
      <c r="J1" s="35">
        <f t="shared" ref="J1:J9" si="0">E1+G1+I1</f>
        <v>254.4</v>
      </c>
      <c r="K1" s="29"/>
    </row>
    <row r="2" spans="1:11">
      <c r="A2" s="7" t="s">
        <v>43</v>
      </c>
      <c r="B2" s="7" t="s">
        <v>19</v>
      </c>
      <c r="C2" s="8"/>
      <c r="D2" s="8"/>
      <c r="E2" s="30">
        <v>91</v>
      </c>
      <c r="F2" s="8" t="s">
        <v>77</v>
      </c>
      <c r="G2" s="31">
        <v>84.1</v>
      </c>
      <c r="H2" s="8" t="s">
        <v>80</v>
      </c>
      <c r="I2" s="8" t="s">
        <v>81</v>
      </c>
      <c r="J2" s="35">
        <f t="shared" si="0"/>
        <v>253.2</v>
      </c>
      <c r="K2" s="29"/>
    </row>
    <row r="3" spans="1:11">
      <c r="A3" s="7" t="s">
        <v>44</v>
      </c>
      <c r="B3" s="7" t="s">
        <v>19</v>
      </c>
      <c r="C3" s="8"/>
      <c r="D3" s="8"/>
      <c r="E3" s="30">
        <v>90</v>
      </c>
      <c r="F3" s="8" t="s">
        <v>82</v>
      </c>
      <c r="G3" s="8">
        <v>84.2</v>
      </c>
      <c r="H3" s="8" t="s">
        <v>83</v>
      </c>
      <c r="I3" s="8" t="s">
        <v>84</v>
      </c>
      <c r="J3" s="35">
        <f t="shared" si="0"/>
        <v>252.2</v>
      </c>
      <c r="K3" s="29"/>
    </row>
    <row r="4" spans="1:11">
      <c r="A4" s="7" t="s">
        <v>39</v>
      </c>
      <c r="B4" s="7" t="s">
        <v>19</v>
      </c>
      <c r="C4" s="8"/>
      <c r="D4" s="8"/>
      <c r="E4" s="30">
        <v>88</v>
      </c>
      <c r="F4" s="8" t="s">
        <v>30</v>
      </c>
      <c r="G4" s="8">
        <v>84.6</v>
      </c>
      <c r="H4" s="8" t="s">
        <v>85</v>
      </c>
      <c r="I4" s="8" t="s">
        <v>86</v>
      </c>
      <c r="J4" s="35">
        <f t="shared" si="0"/>
        <v>251.7</v>
      </c>
      <c r="K4" s="29"/>
    </row>
    <row r="5" spans="1:11">
      <c r="A5" s="7" t="s">
        <v>53</v>
      </c>
      <c r="B5" s="7" t="s">
        <v>16</v>
      </c>
      <c r="C5" s="8"/>
      <c r="D5" s="8"/>
      <c r="E5" s="30">
        <v>89</v>
      </c>
      <c r="F5" s="8" t="s">
        <v>82</v>
      </c>
      <c r="G5" s="8">
        <v>84.2</v>
      </c>
      <c r="H5" s="8" t="s">
        <v>87</v>
      </c>
      <c r="I5" s="8" t="s">
        <v>88</v>
      </c>
      <c r="J5" s="35">
        <f t="shared" si="0"/>
        <v>250.6</v>
      </c>
      <c r="K5" s="29"/>
    </row>
    <row r="6" spans="1:11">
      <c r="A6" s="7" t="s">
        <v>56</v>
      </c>
      <c r="B6" s="7" t="s">
        <v>19</v>
      </c>
      <c r="C6" s="8"/>
      <c r="D6" s="8"/>
      <c r="E6" s="30">
        <v>88</v>
      </c>
      <c r="F6" s="8" t="s">
        <v>87</v>
      </c>
      <c r="G6" s="8">
        <v>84.4</v>
      </c>
      <c r="H6" s="8" t="s">
        <v>77</v>
      </c>
      <c r="I6" s="8" t="s">
        <v>89</v>
      </c>
      <c r="J6" s="35">
        <f t="shared" si="0"/>
        <v>249.5</v>
      </c>
      <c r="K6" s="29"/>
    </row>
    <row r="7" spans="1:11">
      <c r="A7" s="14" t="s">
        <v>57</v>
      </c>
      <c r="B7" s="14" t="s">
        <v>19</v>
      </c>
      <c r="C7" s="14"/>
      <c r="D7" s="14"/>
      <c r="E7" s="14">
        <v>88</v>
      </c>
      <c r="F7" s="14">
        <v>74</v>
      </c>
      <c r="G7" s="14">
        <v>84.4</v>
      </c>
      <c r="H7" s="14">
        <v>71</v>
      </c>
      <c r="I7" s="14">
        <v>77.099999999999994</v>
      </c>
      <c r="J7" s="35">
        <f t="shared" si="0"/>
        <v>249.5</v>
      </c>
      <c r="K7" s="29"/>
    </row>
    <row r="8" spans="1:11">
      <c r="A8" s="7" t="s">
        <v>40</v>
      </c>
      <c r="B8" s="7" t="s">
        <v>19</v>
      </c>
      <c r="C8" s="8"/>
      <c r="D8" s="8"/>
      <c r="E8" s="30">
        <v>85</v>
      </c>
      <c r="F8" s="8" t="s">
        <v>87</v>
      </c>
      <c r="G8" s="8">
        <v>84.4</v>
      </c>
      <c r="H8" s="27" t="s">
        <v>85</v>
      </c>
      <c r="I8" s="8" t="s">
        <v>86</v>
      </c>
      <c r="J8" s="35">
        <f t="shared" si="0"/>
        <v>248.5</v>
      </c>
      <c r="K8" s="29"/>
    </row>
    <row r="9" spans="1:11">
      <c r="A9" s="7" t="s">
        <v>62</v>
      </c>
      <c r="B9" s="7" t="s">
        <v>19</v>
      </c>
      <c r="C9" s="8"/>
      <c r="D9" s="8"/>
      <c r="E9" s="30">
        <v>87</v>
      </c>
      <c r="F9" s="8" t="s">
        <v>90</v>
      </c>
      <c r="G9" s="8">
        <v>84</v>
      </c>
      <c r="H9" s="8" t="s">
        <v>77</v>
      </c>
      <c r="I9" s="8" t="s">
        <v>89</v>
      </c>
      <c r="J9" s="35">
        <f t="shared" si="0"/>
        <v>248.1</v>
      </c>
      <c r="K9" s="29"/>
    </row>
    <row r="10" spans="1:11">
      <c r="A10" s="7" t="s">
        <v>46</v>
      </c>
      <c r="B10" s="7" t="s">
        <v>19</v>
      </c>
      <c r="C10" s="8"/>
      <c r="D10" s="13" t="s">
        <v>91</v>
      </c>
      <c r="E10" s="30">
        <v>86</v>
      </c>
      <c r="F10" s="8" t="s">
        <v>92</v>
      </c>
      <c r="G10" s="8">
        <v>84.5</v>
      </c>
      <c r="H10" s="8"/>
      <c r="I10" s="8"/>
      <c r="J10" s="35">
        <f>D10+E10+G10</f>
        <v>247.5</v>
      </c>
      <c r="K10" s="29"/>
    </row>
    <row r="11" spans="1:11">
      <c r="A11" s="7" t="s">
        <v>50</v>
      </c>
      <c r="B11" s="7" t="s">
        <v>19</v>
      </c>
      <c r="C11" s="8"/>
      <c r="D11" s="16" t="s">
        <v>78</v>
      </c>
      <c r="E11" s="30">
        <v>90</v>
      </c>
      <c r="F11" s="8" t="s">
        <v>87</v>
      </c>
      <c r="G11" s="8">
        <v>84.4</v>
      </c>
      <c r="H11" s="8"/>
      <c r="I11" s="8"/>
      <c r="J11" s="35">
        <f>D11+E11+G11</f>
        <v>247.4</v>
      </c>
      <c r="K11" s="29"/>
    </row>
    <row r="12" spans="1:11">
      <c r="A12" s="7" t="s">
        <v>61</v>
      </c>
      <c r="B12" s="7" t="s">
        <v>16</v>
      </c>
      <c r="C12" s="19"/>
      <c r="D12" s="19"/>
      <c r="E12" s="30">
        <v>86</v>
      </c>
      <c r="F12" s="19" t="s">
        <v>82</v>
      </c>
      <c r="G12" s="19">
        <v>84.2</v>
      </c>
      <c r="H12" s="19" t="s">
        <v>90</v>
      </c>
      <c r="I12" s="28">
        <f>77+(H12-70)*0.1</f>
        <v>77</v>
      </c>
      <c r="J12" s="35">
        <f t="shared" ref="J12:J18" si="1">E12+G12+I12</f>
        <v>247.2</v>
      </c>
      <c r="K12" s="29"/>
    </row>
    <row r="13" spans="1:11">
      <c r="A13" s="7" t="s">
        <v>48</v>
      </c>
      <c r="B13" s="7" t="s">
        <v>16</v>
      </c>
      <c r="C13" s="14"/>
      <c r="D13" s="14"/>
      <c r="E13" s="30">
        <v>84</v>
      </c>
      <c r="F13" s="14">
        <v>71</v>
      </c>
      <c r="G13" s="14">
        <v>84.1</v>
      </c>
      <c r="H13" s="14">
        <v>83</v>
      </c>
      <c r="I13" s="14">
        <v>78.3</v>
      </c>
      <c r="J13" s="35">
        <f t="shared" si="1"/>
        <v>246.4</v>
      </c>
      <c r="K13" s="29"/>
    </row>
    <row r="14" spans="1:11">
      <c r="A14" s="31" t="s">
        <v>49</v>
      </c>
      <c r="B14" s="31" t="s">
        <v>19</v>
      </c>
      <c r="C14" s="31"/>
      <c r="D14" s="31"/>
      <c r="E14" s="31">
        <v>83</v>
      </c>
      <c r="F14" s="31">
        <v>77</v>
      </c>
      <c r="G14" s="31">
        <v>84.7</v>
      </c>
      <c r="H14" s="31">
        <v>77</v>
      </c>
      <c r="I14" s="31">
        <v>77.7</v>
      </c>
      <c r="J14" s="35">
        <f t="shared" si="1"/>
        <v>245.4</v>
      </c>
      <c r="K14" s="29"/>
    </row>
    <row r="15" spans="1:11">
      <c r="A15" s="14" t="s">
        <v>41</v>
      </c>
      <c r="B15" s="14" t="s">
        <v>19</v>
      </c>
      <c r="C15" s="14"/>
      <c r="D15" s="14"/>
      <c r="E15" s="14">
        <v>82</v>
      </c>
      <c r="F15" s="14">
        <v>71</v>
      </c>
      <c r="G15" s="14">
        <v>84.1</v>
      </c>
      <c r="H15" s="14">
        <v>91</v>
      </c>
      <c r="I15" s="14">
        <v>79.099999999999994</v>
      </c>
      <c r="J15" s="35">
        <f t="shared" si="1"/>
        <v>245.2</v>
      </c>
      <c r="K15" s="29"/>
    </row>
    <row r="16" spans="1:11">
      <c r="A16" s="14" t="s">
        <v>42</v>
      </c>
      <c r="B16" s="14" t="s">
        <v>19</v>
      </c>
      <c r="C16" s="14"/>
      <c r="D16" s="14"/>
      <c r="E16" s="14">
        <v>82</v>
      </c>
      <c r="F16" s="14">
        <v>77</v>
      </c>
      <c r="G16" s="14">
        <v>84.7</v>
      </c>
      <c r="H16" s="14">
        <v>84</v>
      </c>
      <c r="I16" s="14">
        <v>78.400000000000006</v>
      </c>
      <c r="J16" s="35">
        <f t="shared" si="1"/>
        <v>245.1</v>
      </c>
      <c r="K16" s="29"/>
    </row>
    <row r="17" spans="1:11">
      <c r="A17" s="14" t="s">
        <v>45</v>
      </c>
      <c r="B17" s="14" t="s">
        <v>19</v>
      </c>
      <c r="C17" s="14"/>
      <c r="D17" s="14"/>
      <c r="E17" s="14">
        <v>82</v>
      </c>
      <c r="F17" s="14">
        <v>80</v>
      </c>
      <c r="G17" s="14">
        <v>85</v>
      </c>
      <c r="H17" s="14">
        <v>79</v>
      </c>
      <c r="I17" s="14">
        <v>77.900000000000006</v>
      </c>
      <c r="J17" s="35">
        <f t="shared" si="1"/>
        <v>244.9</v>
      </c>
      <c r="K17" s="29"/>
    </row>
    <row r="18" spans="1:11">
      <c r="A18" s="7" t="s">
        <v>55</v>
      </c>
      <c r="B18" s="7" t="s">
        <v>19</v>
      </c>
      <c r="C18" s="8"/>
      <c r="D18" s="8"/>
      <c r="E18" s="30">
        <v>82</v>
      </c>
      <c r="F18" s="8" t="s">
        <v>77</v>
      </c>
      <c r="G18" s="8">
        <v>84.1</v>
      </c>
      <c r="H18" s="8" t="s">
        <v>80</v>
      </c>
      <c r="I18" s="8" t="s">
        <v>81</v>
      </c>
      <c r="J18" s="35">
        <f t="shared" si="1"/>
        <v>244.2</v>
      </c>
      <c r="K18" s="29"/>
    </row>
    <row r="19" spans="1:11">
      <c r="A19" s="7" t="s">
        <v>58</v>
      </c>
      <c r="B19" s="7" t="s">
        <v>19</v>
      </c>
      <c r="C19" s="8"/>
      <c r="D19" s="16" t="s">
        <v>91</v>
      </c>
      <c r="E19" s="30">
        <v>83</v>
      </c>
      <c r="F19" s="8" t="s">
        <v>82</v>
      </c>
      <c r="G19" s="8">
        <v>84.2</v>
      </c>
      <c r="H19" s="8"/>
      <c r="I19" s="8"/>
      <c r="J19" s="35">
        <f>D19+E19+G19</f>
        <v>244.2</v>
      </c>
      <c r="K19" s="29"/>
    </row>
    <row r="20" spans="1:11">
      <c r="A20" s="7" t="s">
        <v>54</v>
      </c>
      <c r="B20" s="7" t="s">
        <v>16</v>
      </c>
      <c r="C20" s="8"/>
      <c r="D20" s="8"/>
      <c r="E20" s="30">
        <v>81</v>
      </c>
      <c r="F20" s="8" t="s">
        <v>80</v>
      </c>
      <c r="G20" s="8">
        <v>85.1</v>
      </c>
      <c r="H20" s="8" t="s">
        <v>82</v>
      </c>
      <c r="I20" s="8" t="s">
        <v>93</v>
      </c>
      <c r="J20" s="35">
        <f>E20+G20+I20</f>
        <v>243.3</v>
      </c>
      <c r="K20" s="29"/>
    </row>
    <row r="21" spans="1:11">
      <c r="A21" s="14" t="s">
        <v>52</v>
      </c>
      <c r="B21" s="14" t="s">
        <v>19</v>
      </c>
      <c r="C21" s="14"/>
      <c r="D21" s="14"/>
      <c r="E21" s="14">
        <v>80</v>
      </c>
      <c r="F21" s="32">
        <v>83</v>
      </c>
      <c r="G21" s="14">
        <v>85.3</v>
      </c>
      <c r="H21" s="14">
        <v>72</v>
      </c>
      <c r="I21" s="14">
        <v>77.2</v>
      </c>
      <c r="J21" s="35">
        <f>E21+G21+I21</f>
        <v>242.5</v>
      </c>
      <c r="K21" s="29"/>
    </row>
    <row r="22" spans="1:11">
      <c r="A22" s="7" t="s">
        <v>68</v>
      </c>
      <c r="B22" s="7" t="s">
        <v>19</v>
      </c>
      <c r="C22" s="16" t="s">
        <v>80</v>
      </c>
      <c r="D22" s="8"/>
      <c r="E22" s="30">
        <v>84</v>
      </c>
      <c r="F22" s="8"/>
      <c r="G22" s="8"/>
      <c r="H22" s="8" t="s">
        <v>92</v>
      </c>
      <c r="I22" s="8" t="s">
        <v>94</v>
      </c>
      <c r="J22" s="35">
        <f>C22+E22+I22</f>
        <v>242.5</v>
      </c>
      <c r="K22" s="29"/>
    </row>
    <row r="23" spans="1:11">
      <c r="A23" s="7" t="s">
        <v>66</v>
      </c>
      <c r="B23" s="7" t="s">
        <v>19</v>
      </c>
      <c r="C23" s="13" t="s">
        <v>95</v>
      </c>
      <c r="D23" s="8"/>
      <c r="E23" s="30">
        <v>80</v>
      </c>
      <c r="F23" s="8"/>
      <c r="G23" s="8"/>
      <c r="H23" s="8" t="s">
        <v>80</v>
      </c>
      <c r="I23" s="8" t="s">
        <v>81</v>
      </c>
      <c r="J23" s="35">
        <f>C23+E23+I23</f>
        <v>242.1</v>
      </c>
      <c r="K23" s="29"/>
    </row>
    <row r="24" spans="1:11">
      <c r="A24" s="7" t="s">
        <v>59</v>
      </c>
      <c r="B24" s="7" t="s">
        <v>16</v>
      </c>
      <c r="C24" s="8"/>
      <c r="D24" s="8"/>
      <c r="E24" s="30">
        <v>80</v>
      </c>
      <c r="F24" s="8" t="s">
        <v>96</v>
      </c>
      <c r="G24" s="8">
        <v>84.9</v>
      </c>
      <c r="H24" s="8" t="s">
        <v>77</v>
      </c>
      <c r="I24" s="8" t="s">
        <v>89</v>
      </c>
      <c r="J24" s="35">
        <f>E24+G24+I24</f>
        <v>242</v>
      </c>
      <c r="K24" s="29"/>
    </row>
    <row r="25" spans="1:11">
      <c r="A25" s="7" t="s">
        <v>67</v>
      </c>
      <c r="B25" s="7" t="s">
        <v>19</v>
      </c>
      <c r="C25" s="16" t="s">
        <v>91</v>
      </c>
      <c r="D25" s="8"/>
      <c r="E25" s="30">
        <v>87</v>
      </c>
      <c r="F25" s="8"/>
      <c r="G25" s="8"/>
      <c r="H25" s="8" t="s">
        <v>96</v>
      </c>
      <c r="I25" s="8" t="s">
        <v>97</v>
      </c>
      <c r="J25" s="35">
        <f>C25+E25+I25</f>
        <v>241.9</v>
      </c>
      <c r="K25" s="29"/>
    </row>
    <row r="26" spans="1:11">
      <c r="A26" s="7" t="s">
        <v>64</v>
      </c>
      <c r="B26" s="7" t="s">
        <v>16</v>
      </c>
      <c r="C26" s="8"/>
      <c r="D26" s="8"/>
      <c r="E26" s="30">
        <v>80</v>
      </c>
      <c r="F26" s="8" t="s">
        <v>82</v>
      </c>
      <c r="G26" s="8">
        <v>84.2</v>
      </c>
      <c r="H26" s="8" t="s">
        <v>77</v>
      </c>
      <c r="I26" s="8" t="s">
        <v>89</v>
      </c>
      <c r="J26" s="35">
        <f>E26+G26+I26</f>
        <v>241.3</v>
      </c>
      <c r="K26" s="29"/>
    </row>
    <row r="27" spans="1:11">
      <c r="A27" s="7" t="s">
        <v>47</v>
      </c>
      <c r="B27" s="7" t="s">
        <v>19</v>
      </c>
      <c r="C27" s="8"/>
      <c r="D27" s="8"/>
      <c r="E27" s="30">
        <v>78</v>
      </c>
      <c r="F27" s="8" t="s">
        <v>80</v>
      </c>
      <c r="G27" s="8">
        <v>85.1</v>
      </c>
      <c r="H27" s="8" t="s">
        <v>84</v>
      </c>
      <c r="I27" s="8" t="s">
        <v>98</v>
      </c>
      <c r="J27" s="35">
        <f>E27+G27+I27</f>
        <v>240.9</v>
      </c>
      <c r="K27" s="29"/>
    </row>
    <row r="28" spans="1:11">
      <c r="A28" s="7" t="s">
        <v>63</v>
      </c>
      <c r="B28" s="7" t="s">
        <v>16</v>
      </c>
      <c r="C28" s="8"/>
      <c r="D28" s="8"/>
      <c r="E28" s="30">
        <v>78</v>
      </c>
      <c r="F28" s="8" t="s">
        <v>96</v>
      </c>
      <c r="G28" s="8">
        <v>84.9</v>
      </c>
      <c r="H28" s="8" t="s">
        <v>90</v>
      </c>
      <c r="I28" s="8" t="s">
        <v>91</v>
      </c>
      <c r="J28" s="35">
        <f>E28+G28+I28</f>
        <v>239.9</v>
      </c>
      <c r="K28" s="29"/>
    </row>
    <row r="29" spans="1:11">
      <c r="A29" s="7" t="s">
        <v>69</v>
      </c>
      <c r="B29" s="7" t="s">
        <v>19</v>
      </c>
      <c r="C29" s="16" t="s">
        <v>91</v>
      </c>
      <c r="D29" s="8"/>
      <c r="E29" s="30">
        <v>85</v>
      </c>
      <c r="F29" s="8"/>
      <c r="G29" s="8"/>
      <c r="H29" s="8" t="s">
        <v>84</v>
      </c>
      <c r="I29" s="8" t="s">
        <v>98</v>
      </c>
      <c r="J29" s="35">
        <f>C29+E29+I29</f>
        <v>239.8</v>
      </c>
      <c r="K29" s="29"/>
    </row>
    <row r="30" spans="1:11">
      <c r="A30" s="7" t="s">
        <v>65</v>
      </c>
      <c r="B30" s="7" t="s">
        <v>19</v>
      </c>
      <c r="C30" s="16" t="s">
        <v>92</v>
      </c>
      <c r="D30" s="8"/>
      <c r="E30" s="30">
        <v>81</v>
      </c>
      <c r="F30" s="8"/>
      <c r="G30" s="8"/>
      <c r="H30" s="8" t="s">
        <v>99</v>
      </c>
      <c r="I30" s="8" t="s">
        <v>96</v>
      </c>
      <c r="J30" s="35">
        <f>C30+E30+I30</f>
        <v>235</v>
      </c>
      <c r="K30" s="29"/>
    </row>
    <row r="31" spans="1:11">
      <c r="A31" s="7" t="s">
        <v>60</v>
      </c>
      <c r="B31" s="7" t="s">
        <v>16</v>
      </c>
      <c r="C31" s="8"/>
      <c r="D31" s="8"/>
      <c r="E31" s="30">
        <v>70</v>
      </c>
      <c r="F31" s="8" t="s">
        <v>91</v>
      </c>
      <c r="G31" s="8">
        <v>84.7</v>
      </c>
      <c r="H31" s="8" t="s">
        <v>100</v>
      </c>
      <c r="I31" s="8" t="s">
        <v>101</v>
      </c>
      <c r="J31" s="35">
        <f>E31+G31+I31</f>
        <v>233</v>
      </c>
      <c r="K31" s="29"/>
    </row>
    <row r="32" spans="1:11">
      <c r="A32" s="31" t="s">
        <v>72</v>
      </c>
      <c r="B32" s="7" t="s">
        <v>16</v>
      </c>
      <c r="C32" s="33">
        <v>82</v>
      </c>
      <c r="D32" s="31"/>
      <c r="E32" s="31">
        <v>73</v>
      </c>
      <c r="F32" s="31"/>
      <c r="G32" s="31"/>
      <c r="H32" s="31">
        <v>72</v>
      </c>
      <c r="I32" s="31">
        <v>77.2</v>
      </c>
      <c r="J32" s="35">
        <f>C32+E32+I32</f>
        <v>232.2</v>
      </c>
      <c r="K32" s="29"/>
    </row>
    <row r="33" spans="1:11">
      <c r="A33" s="14" t="s">
        <v>70</v>
      </c>
      <c r="B33" s="14" t="s">
        <v>19</v>
      </c>
      <c r="C33" s="34">
        <v>73</v>
      </c>
      <c r="D33" s="34">
        <v>72</v>
      </c>
      <c r="E33" s="14">
        <v>86</v>
      </c>
      <c r="F33" s="14"/>
      <c r="G33" s="14"/>
      <c r="H33" s="14"/>
      <c r="I33" s="14"/>
      <c r="J33" s="35">
        <f>C33+D33+E33</f>
        <v>231</v>
      </c>
      <c r="K33" s="29"/>
    </row>
    <row r="34" spans="1:11">
      <c r="A34" s="31" t="s">
        <v>71</v>
      </c>
      <c r="B34" s="7" t="s">
        <v>16</v>
      </c>
      <c r="C34" s="33">
        <v>78</v>
      </c>
      <c r="D34" s="33">
        <v>69</v>
      </c>
      <c r="E34" s="31">
        <v>83</v>
      </c>
      <c r="F34" s="31"/>
      <c r="G34" s="31"/>
      <c r="H34" s="31"/>
      <c r="I34" s="31"/>
      <c r="J34" s="35">
        <f>C34+D34+E34</f>
        <v>230</v>
      </c>
      <c r="K34" s="29"/>
    </row>
    <row r="35" spans="1:11">
      <c r="A35" s="14" t="s">
        <v>73</v>
      </c>
      <c r="B35" s="14" t="s">
        <v>16</v>
      </c>
      <c r="C35" s="34">
        <v>65</v>
      </c>
      <c r="D35" s="34">
        <v>75</v>
      </c>
      <c r="E35" s="14">
        <v>81</v>
      </c>
      <c r="F35" s="14"/>
      <c r="G35" s="14"/>
      <c r="H35" s="14"/>
      <c r="I35" s="14"/>
      <c r="J35" s="35">
        <f t="shared" ref="J35:J38" si="2">C35+D35+E35</f>
        <v>221</v>
      </c>
      <c r="K35" s="29"/>
    </row>
    <row r="36" spans="1:11">
      <c r="A36" s="14" t="s">
        <v>74</v>
      </c>
      <c r="B36" s="14" t="s">
        <v>16</v>
      </c>
      <c r="C36" s="34">
        <v>67</v>
      </c>
      <c r="D36" s="34">
        <v>73</v>
      </c>
      <c r="E36" s="14">
        <v>73</v>
      </c>
      <c r="F36" s="14"/>
      <c r="G36" s="14"/>
      <c r="H36" s="14"/>
      <c r="I36" s="14"/>
      <c r="J36" s="35">
        <f t="shared" si="2"/>
        <v>213</v>
      </c>
      <c r="K36" s="29"/>
    </row>
    <row r="37" spans="1:11">
      <c r="A37" s="7" t="s">
        <v>75</v>
      </c>
      <c r="B37" s="7" t="s">
        <v>16</v>
      </c>
      <c r="C37" s="16" t="s">
        <v>102</v>
      </c>
      <c r="D37" s="16" t="s">
        <v>103</v>
      </c>
      <c r="E37" s="30">
        <v>76</v>
      </c>
      <c r="F37" s="8"/>
      <c r="G37" s="8"/>
      <c r="H37" s="8"/>
      <c r="I37" s="8"/>
      <c r="J37" s="35">
        <f t="shared" si="2"/>
        <v>200</v>
      </c>
      <c r="K37" s="29"/>
    </row>
    <row r="38" spans="1:11">
      <c r="A38" s="7" t="s">
        <v>76</v>
      </c>
      <c r="B38" s="7" t="s">
        <v>16</v>
      </c>
      <c r="C38" s="16" t="s">
        <v>104</v>
      </c>
      <c r="D38" s="16" t="s">
        <v>105</v>
      </c>
      <c r="E38" s="30">
        <v>70</v>
      </c>
      <c r="F38" s="8"/>
      <c r="G38" s="8"/>
      <c r="H38" s="8"/>
      <c r="I38" s="8"/>
      <c r="J38" s="35">
        <f t="shared" si="2"/>
        <v>192</v>
      </c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</sheetData>
  <sortState xmlns:xlrd2="http://schemas.microsoft.com/office/spreadsheetml/2017/richdata2" ref="A1:J201">
    <sortCondition descending="1" ref="J1"/>
  </sortState>
  <phoneticPr fontId="21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8"/>
  <sheetViews>
    <sheetView workbookViewId="0">
      <selection activeCell="G18" sqref="G18"/>
    </sheetView>
  </sheetViews>
  <sheetFormatPr defaultColWidth="9" defaultRowHeight="13.5"/>
  <cols>
    <col min="1" max="1" width="59.25" customWidth="1"/>
    <col min="2" max="11" width="11" customWidth="1"/>
  </cols>
  <sheetData>
    <row r="1" spans="1:11">
      <c r="A1" s="29" t="s">
        <v>106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29" t="s">
        <v>108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29" t="s">
        <v>110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>
      <c r="A7" s="29" t="s">
        <v>112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>
      <c r="A8" s="29" t="s">
        <v>113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>
      <c r="A9" s="29" t="s">
        <v>114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>
      <c r="A10" s="29" t="s">
        <v>115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>
      <c r="A11" s="29" t="s">
        <v>116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 t="s">
        <v>117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 t="s">
        <v>118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</sheetData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</sheetData>
  <phoneticPr fontId="2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</row>
    <row r="15" spans="1:1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</row>
    <row r="18" spans="1:1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</row>
    <row r="19" spans="1:1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</row>
    <row r="53" spans="1:1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</row>
    <row r="54" spans="1:1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</row>
    <row r="55" spans="1:1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</row>
    <row r="56" spans="1:1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</row>
    <row r="57" spans="1:1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</row>
    <row r="58" spans="1:1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</row>
    <row r="59" spans="1:1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</row>
    <row r="60" spans="1:1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</row>
    <row r="61" spans="1:1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</row>
    <row r="62" spans="1:1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</row>
    <row r="63" spans="1:1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</row>
    <row r="64" spans="1:1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</row>
    <row r="65" spans="1:1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</row>
    <row r="66" spans="1:1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1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</row>
    <row r="68" spans="1:1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</row>
    <row r="69" spans="1:1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</row>
    <row r="70" spans="1:1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</row>
    <row r="72" spans="1:1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</row>
    <row r="73" spans="1:1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</row>
    <row r="75" spans="1:1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</row>
    <row r="76" spans="1:1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</row>
    <row r="77" spans="1:1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</row>
    <row r="78" spans="1:1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</row>
    <row r="79" spans="1:1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</row>
    <row r="80" spans="1:1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</row>
    <row r="81" spans="1:1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</row>
    <row r="82" spans="1:1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1:1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</row>
    <row r="84" spans="1:1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</row>
    <row r="85" spans="1:1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pans="1:1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</row>
    <row r="87" spans="1:1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1:1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</row>
    <row r="89" spans="1:1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</row>
    <row r="90" spans="1:1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</row>
    <row r="91" spans="1:1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  <row r="92" spans="1:1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</row>
    <row r="93" spans="1:1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</row>
    <row r="94" spans="1:1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</row>
    <row r="95" spans="1:1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</row>
    <row r="96" spans="1:1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</row>
    <row r="97" spans="1:1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</row>
    <row r="98" spans="1:1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</row>
    <row r="99" spans="1:1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</row>
    <row r="100" spans="1:1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</row>
    <row r="101" spans="1:1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1:1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1:1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</row>
    <row r="105" spans="1:1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1:1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1:1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</row>
    <row r="109" spans="1:1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</row>
    <row r="111" spans="1:1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</row>
    <row r="112" spans="1:1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</row>
    <row r="115" spans="1:1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1:1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</row>
    <row r="117" spans="1:1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</row>
    <row r="119" spans="1:1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</row>
    <row r="120" spans="1:1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1:1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1:1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</row>
    <row r="124" spans="1:1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1:1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</row>
    <row r="126" spans="1:1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</row>
    <row r="127" spans="1:1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</row>
    <row r="128" spans="1:1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</row>
    <row r="129" spans="1:1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</row>
    <row r="130" spans="1:1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</row>
    <row r="131" spans="1:1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</row>
    <row r="133" spans="1:1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</row>
    <row r="134" spans="1:1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</row>
    <row r="135" spans="1:1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</row>
    <row r="136" spans="1:1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1:1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</row>
    <row r="138" spans="1:1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</row>
    <row r="139" spans="1:1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</row>
    <row r="140" spans="1:1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1:1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</row>
    <row r="142" spans="1:1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</row>
    <row r="143" spans="1:1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</row>
    <row r="144" spans="1:1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</row>
    <row r="145" spans="1:1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</row>
    <row r="146" spans="1:1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</row>
    <row r="147" spans="1:1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</row>
    <row r="148" spans="1:1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</row>
    <row r="149" spans="1:1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</row>
    <row r="150" spans="1:1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</row>
    <row r="151" spans="1:1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</row>
    <row r="152" spans="1:1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</row>
    <row r="153" spans="1:1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</row>
    <row r="154" spans="1:1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</row>
    <row r="155" spans="1:1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</row>
    <row r="156" spans="1:1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</row>
    <row r="157" spans="1:1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</row>
    <row r="158" spans="1:1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</row>
    <row r="159" spans="1:1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</row>
    <row r="160" spans="1:1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</row>
    <row r="161" spans="1:1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</row>
    <row r="162" spans="1:1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</row>
    <row r="163" spans="1:1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</sheetData>
  <phoneticPr fontId="2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01"/>
  <sheetViews>
    <sheetView topLeftCell="A26" workbookViewId="0">
      <selection activeCell="B2" sqref="B2:K39"/>
    </sheetView>
  </sheetViews>
  <sheetFormatPr defaultColWidth="9" defaultRowHeight="13.5"/>
  <cols>
    <col min="1" max="1" width="6" style="1" customWidth="1"/>
    <col min="2" max="2" width="11.125" style="1" customWidth="1"/>
    <col min="3" max="3" width="5.625" style="1" customWidth="1"/>
    <col min="4" max="4" width="9.25" style="2" customWidth="1"/>
    <col min="5" max="5" width="8.875" style="2" customWidth="1"/>
    <col min="6" max="6" width="7.25" style="2" customWidth="1"/>
    <col min="7" max="7" width="6.5" style="2" customWidth="1"/>
    <col min="8" max="8" width="23.25" style="2" customWidth="1"/>
    <col min="9" max="9" width="6.25" style="2" customWidth="1"/>
    <col min="10" max="10" width="23.75" style="2" customWidth="1"/>
    <col min="11" max="11" width="18.625" style="3" customWidth="1"/>
    <col min="12" max="12" width="26" style="2" customWidth="1"/>
    <col min="14" max="14" width="40.375" customWidth="1"/>
  </cols>
  <sheetData>
    <row r="1" spans="1:13" ht="12.95" customHeight="1">
      <c r="A1" s="4" t="s">
        <v>37</v>
      </c>
      <c r="B1" s="4" t="s">
        <v>1</v>
      </c>
      <c r="C1" s="4" t="s">
        <v>2</v>
      </c>
      <c r="D1" s="84" t="s">
        <v>3</v>
      </c>
      <c r="E1" s="84"/>
      <c r="F1" s="6" t="s">
        <v>119</v>
      </c>
      <c r="G1" s="5" t="s">
        <v>5</v>
      </c>
      <c r="H1" s="5"/>
      <c r="I1" s="5"/>
      <c r="J1" s="5"/>
      <c r="K1" s="24" t="s">
        <v>6</v>
      </c>
    </row>
    <row r="2" spans="1:13" ht="17.100000000000001" customHeight="1">
      <c r="A2" s="7">
        <v>8</v>
      </c>
      <c r="B2" s="7" t="s">
        <v>39</v>
      </c>
      <c r="C2" s="7" t="s">
        <v>19</v>
      </c>
      <c r="D2" s="8"/>
      <c r="E2" s="8"/>
      <c r="F2" s="9">
        <v>88</v>
      </c>
      <c r="G2" s="8" t="s">
        <v>30</v>
      </c>
      <c r="H2" s="8">
        <v>84.6</v>
      </c>
      <c r="I2" s="8" t="s">
        <v>85</v>
      </c>
      <c r="J2" s="8" t="s">
        <v>86</v>
      </c>
      <c r="K2" s="25">
        <f t="shared" ref="K2:K39" si="0">D2+E2+F2+G2+H2+I2</f>
        <v>339.6</v>
      </c>
      <c r="L2" s="26"/>
      <c r="M2" s="3"/>
    </row>
    <row r="3" spans="1:13" ht="17.100000000000001" customHeight="1">
      <c r="A3" s="7">
        <v>14</v>
      </c>
      <c r="B3" s="7" t="s">
        <v>40</v>
      </c>
      <c r="C3" s="7" t="s">
        <v>19</v>
      </c>
      <c r="D3" s="8"/>
      <c r="E3" s="8"/>
      <c r="F3" s="9">
        <v>85</v>
      </c>
      <c r="G3" s="8" t="s">
        <v>87</v>
      </c>
      <c r="H3" s="8">
        <v>84.4</v>
      </c>
      <c r="I3" s="27" t="s">
        <v>85</v>
      </c>
      <c r="J3" s="8" t="s">
        <v>86</v>
      </c>
      <c r="K3" s="25">
        <f t="shared" si="0"/>
        <v>334.4</v>
      </c>
      <c r="L3" s="26"/>
      <c r="M3" s="3"/>
    </row>
    <row r="4" spans="1:13" ht="17.100000000000001" customHeight="1">
      <c r="A4" s="7">
        <v>36</v>
      </c>
      <c r="B4" s="10" t="s">
        <v>41</v>
      </c>
      <c r="C4" s="10" t="s">
        <v>19</v>
      </c>
      <c r="D4" s="11"/>
      <c r="E4" s="11"/>
      <c r="F4" s="11">
        <v>82</v>
      </c>
      <c r="G4" s="11">
        <v>71</v>
      </c>
      <c r="H4" s="11">
        <v>84.1</v>
      </c>
      <c r="I4" s="11">
        <v>91</v>
      </c>
      <c r="J4" s="11">
        <v>79.099999999999994</v>
      </c>
      <c r="K4" s="25">
        <f t="shared" si="0"/>
        <v>328.1</v>
      </c>
      <c r="L4" s="3"/>
      <c r="M4" s="3"/>
    </row>
    <row r="5" spans="1:13" ht="17.100000000000001" customHeight="1">
      <c r="A5" s="7">
        <v>35</v>
      </c>
      <c r="B5" s="10" t="s">
        <v>42</v>
      </c>
      <c r="C5" s="10" t="s">
        <v>19</v>
      </c>
      <c r="D5" s="11"/>
      <c r="E5" s="11"/>
      <c r="F5" s="11">
        <v>82</v>
      </c>
      <c r="G5" s="11">
        <v>77</v>
      </c>
      <c r="H5" s="11">
        <v>84.7</v>
      </c>
      <c r="I5" s="11">
        <v>84</v>
      </c>
      <c r="J5" s="11">
        <v>78.400000000000006</v>
      </c>
      <c r="K5" s="25">
        <f t="shared" si="0"/>
        <v>327.7</v>
      </c>
      <c r="L5" s="3"/>
      <c r="M5" s="3"/>
    </row>
    <row r="6" spans="1:13" ht="17.100000000000001" customHeight="1">
      <c r="A6" s="7">
        <v>6</v>
      </c>
      <c r="B6" s="7" t="s">
        <v>43</v>
      </c>
      <c r="C6" s="7" t="s">
        <v>19</v>
      </c>
      <c r="D6" s="8"/>
      <c r="E6" s="8"/>
      <c r="F6" s="9">
        <v>91</v>
      </c>
      <c r="G6" s="8" t="s">
        <v>77</v>
      </c>
      <c r="H6" s="12">
        <v>84.1</v>
      </c>
      <c r="I6" s="8" t="s">
        <v>80</v>
      </c>
      <c r="J6" s="8" t="s">
        <v>81</v>
      </c>
      <c r="K6" s="25">
        <f t="shared" si="0"/>
        <v>327.10000000000002</v>
      </c>
      <c r="L6" s="26"/>
      <c r="M6" s="3"/>
    </row>
    <row r="7" spans="1:13" ht="17.100000000000001" customHeight="1">
      <c r="A7" s="7">
        <v>22</v>
      </c>
      <c r="B7" s="7" t="s">
        <v>44</v>
      </c>
      <c r="C7" s="7" t="s">
        <v>19</v>
      </c>
      <c r="D7" s="8"/>
      <c r="E7" s="8"/>
      <c r="F7" s="9">
        <v>90</v>
      </c>
      <c r="G7" s="8" t="s">
        <v>82</v>
      </c>
      <c r="H7" s="8">
        <v>84.2</v>
      </c>
      <c r="I7" s="8" t="s">
        <v>83</v>
      </c>
      <c r="J7" s="8" t="s">
        <v>84</v>
      </c>
      <c r="K7" s="25">
        <f t="shared" si="0"/>
        <v>326.2</v>
      </c>
      <c r="L7" s="26"/>
      <c r="M7" s="3"/>
    </row>
    <row r="8" spans="1:13" ht="17.100000000000001" customHeight="1">
      <c r="A8" s="7">
        <v>34</v>
      </c>
      <c r="B8" s="10" t="s">
        <v>45</v>
      </c>
      <c r="C8" s="10" t="s">
        <v>19</v>
      </c>
      <c r="D8" s="11"/>
      <c r="E8" s="11"/>
      <c r="F8" s="11">
        <v>82</v>
      </c>
      <c r="G8" s="11">
        <v>80</v>
      </c>
      <c r="H8" s="11">
        <v>85</v>
      </c>
      <c r="I8" s="11">
        <v>79</v>
      </c>
      <c r="J8" s="11">
        <v>77.900000000000006</v>
      </c>
      <c r="K8" s="25">
        <f t="shared" si="0"/>
        <v>326</v>
      </c>
      <c r="L8" s="3"/>
      <c r="M8" s="3"/>
    </row>
    <row r="9" spans="1:13" ht="17.100000000000001" customHeight="1">
      <c r="A9" s="7">
        <v>2</v>
      </c>
      <c r="B9" s="7" t="s">
        <v>46</v>
      </c>
      <c r="C9" s="7" t="s">
        <v>19</v>
      </c>
      <c r="D9" s="8"/>
      <c r="E9" s="13" t="s">
        <v>91</v>
      </c>
      <c r="F9" s="9">
        <v>86</v>
      </c>
      <c r="G9" s="8" t="s">
        <v>92</v>
      </c>
      <c r="H9" s="8">
        <v>84.5</v>
      </c>
      <c r="I9" s="8"/>
      <c r="J9" s="8"/>
      <c r="K9" s="25">
        <f t="shared" si="0"/>
        <v>322.5</v>
      </c>
      <c r="L9" s="26"/>
      <c r="M9" s="3"/>
    </row>
    <row r="10" spans="1:13" ht="17.100000000000001" customHeight="1">
      <c r="A10" s="7">
        <v>21</v>
      </c>
      <c r="B10" s="7" t="s">
        <v>47</v>
      </c>
      <c r="C10" s="7" t="s">
        <v>19</v>
      </c>
      <c r="D10" s="8"/>
      <c r="E10" s="8"/>
      <c r="F10" s="9">
        <v>78</v>
      </c>
      <c r="G10" s="8" t="s">
        <v>80</v>
      </c>
      <c r="H10" s="8">
        <v>85.1</v>
      </c>
      <c r="I10" s="8" t="s">
        <v>84</v>
      </c>
      <c r="J10" s="8" t="s">
        <v>98</v>
      </c>
      <c r="K10" s="25">
        <f t="shared" si="0"/>
        <v>322.10000000000002</v>
      </c>
      <c r="L10" s="26"/>
      <c r="M10" s="3"/>
    </row>
    <row r="11" spans="1:13" ht="17.100000000000001" customHeight="1">
      <c r="A11" s="7">
        <v>24</v>
      </c>
      <c r="B11" s="7" t="s">
        <v>48</v>
      </c>
      <c r="C11" s="7" t="s">
        <v>16</v>
      </c>
      <c r="D11" s="14"/>
      <c r="E11" s="14"/>
      <c r="F11" s="9">
        <v>84</v>
      </c>
      <c r="G11" s="14">
        <v>71</v>
      </c>
      <c r="H11" s="14">
        <v>84.1</v>
      </c>
      <c r="I11" s="14">
        <v>83</v>
      </c>
      <c r="J11" s="14">
        <v>78.3</v>
      </c>
      <c r="K11" s="25">
        <f t="shared" si="0"/>
        <v>322.10000000000002</v>
      </c>
      <c r="L11" s="26"/>
      <c r="M11" s="3"/>
    </row>
    <row r="12" spans="1:13" ht="17.100000000000001" customHeight="1">
      <c r="A12" s="7">
        <v>30</v>
      </c>
      <c r="B12" s="15" t="s">
        <v>49</v>
      </c>
      <c r="C12" s="15" t="s">
        <v>19</v>
      </c>
      <c r="D12" s="12"/>
      <c r="E12" s="12"/>
      <c r="F12" s="12">
        <v>83</v>
      </c>
      <c r="G12" s="12">
        <v>77</v>
      </c>
      <c r="H12" s="12">
        <v>84.7</v>
      </c>
      <c r="I12" s="12">
        <v>77</v>
      </c>
      <c r="J12" s="12">
        <v>77.7</v>
      </c>
      <c r="K12" s="25">
        <f t="shared" si="0"/>
        <v>321.7</v>
      </c>
      <c r="L12" s="3"/>
      <c r="M12" s="3"/>
    </row>
    <row r="13" spans="1:13" ht="17.100000000000001" customHeight="1">
      <c r="A13" s="7">
        <v>15</v>
      </c>
      <c r="B13" s="7" t="s">
        <v>50</v>
      </c>
      <c r="C13" s="7" t="s">
        <v>19</v>
      </c>
      <c r="D13" s="8"/>
      <c r="E13" s="16" t="s">
        <v>78</v>
      </c>
      <c r="F13" s="9">
        <v>90</v>
      </c>
      <c r="G13" s="8" t="s">
        <v>87</v>
      </c>
      <c r="H13" s="8">
        <v>84.4</v>
      </c>
      <c r="I13" s="8"/>
      <c r="J13" s="8"/>
      <c r="K13" s="25">
        <f t="shared" si="0"/>
        <v>321.39999999999998</v>
      </c>
      <c r="L13" s="26"/>
      <c r="M13" s="3"/>
    </row>
    <row r="14" spans="1:13" ht="17.100000000000001" customHeight="1">
      <c r="A14" s="7">
        <v>23</v>
      </c>
      <c r="B14" s="7" t="s">
        <v>51</v>
      </c>
      <c r="C14" s="7" t="s">
        <v>19</v>
      </c>
      <c r="D14" s="8"/>
      <c r="E14" s="8"/>
      <c r="F14" s="9">
        <v>93</v>
      </c>
      <c r="G14" s="8" t="s">
        <v>77</v>
      </c>
      <c r="H14" s="8">
        <v>84.1</v>
      </c>
      <c r="I14" s="8" t="s">
        <v>78</v>
      </c>
      <c r="J14" s="8" t="s">
        <v>79</v>
      </c>
      <c r="K14" s="25">
        <f t="shared" si="0"/>
        <v>321.10000000000002</v>
      </c>
      <c r="L14" s="26"/>
      <c r="M14" s="3"/>
    </row>
    <row r="15" spans="1:13" ht="17.100000000000001" customHeight="1">
      <c r="A15" s="7">
        <v>31</v>
      </c>
      <c r="B15" s="10" t="s">
        <v>52</v>
      </c>
      <c r="C15" s="10" t="s">
        <v>19</v>
      </c>
      <c r="D15" s="11"/>
      <c r="E15" s="11"/>
      <c r="F15" s="11">
        <v>80</v>
      </c>
      <c r="G15" s="17">
        <v>83</v>
      </c>
      <c r="H15" s="11">
        <v>85.3</v>
      </c>
      <c r="I15" s="11">
        <v>72</v>
      </c>
      <c r="J15" s="11">
        <v>77.2</v>
      </c>
      <c r="K15" s="25">
        <f t="shared" si="0"/>
        <v>320.3</v>
      </c>
      <c r="L15" s="3"/>
      <c r="M15" s="3"/>
    </row>
    <row r="16" spans="1:13" ht="17.100000000000001" customHeight="1">
      <c r="A16" s="7">
        <v>12</v>
      </c>
      <c r="B16" s="7" t="s">
        <v>53</v>
      </c>
      <c r="C16" s="7" t="s">
        <v>16</v>
      </c>
      <c r="D16" s="8"/>
      <c r="E16" s="8"/>
      <c r="F16" s="9">
        <v>89</v>
      </c>
      <c r="G16" s="8" t="s">
        <v>82</v>
      </c>
      <c r="H16" s="8">
        <v>84.2</v>
      </c>
      <c r="I16" s="8" t="s">
        <v>87</v>
      </c>
      <c r="J16" s="8" t="s">
        <v>88</v>
      </c>
      <c r="K16" s="25">
        <f t="shared" si="0"/>
        <v>319.2</v>
      </c>
      <c r="L16" s="26"/>
      <c r="M16" s="3"/>
    </row>
    <row r="17" spans="1:13" ht="17.100000000000001" customHeight="1">
      <c r="A17" s="7">
        <v>27</v>
      </c>
      <c r="B17" s="7" t="s">
        <v>54</v>
      </c>
      <c r="C17" s="7" t="s">
        <v>16</v>
      </c>
      <c r="D17" s="8"/>
      <c r="E17" s="8"/>
      <c r="F17" s="9">
        <v>81</v>
      </c>
      <c r="G17" s="8" t="s">
        <v>80</v>
      </c>
      <c r="H17" s="8">
        <v>85.1</v>
      </c>
      <c r="I17" s="8" t="s">
        <v>82</v>
      </c>
      <c r="J17" s="8" t="s">
        <v>93</v>
      </c>
      <c r="K17" s="25">
        <f t="shared" si="0"/>
        <v>319.10000000000002</v>
      </c>
      <c r="L17" s="26"/>
      <c r="M17" s="3"/>
    </row>
    <row r="18" spans="1:13" ht="17.100000000000001" customHeight="1">
      <c r="A18" s="7">
        <v>19</v>
      </c>
      <c r="B18" s="7" t="s">
        <v>55</v>
      </c>
      <c r="C18" s="7" t="s">
        <v>19</v>
      </c>
      <c r="D18" s="8"/>
      <c r="E18" s="8"/>
      <c r="F18" s="9">
        <v>82</v>
      </c>
      <c r="G18" s="8" t="s">
        <v>77</v>
      </c>
      <c r="H18" s="8">
        <v>84.1</v>
      </c>
      <c r="I18" s="8" t="s">
        <v>80</v>
      </c>
      <c r="J18" s="8" t="s">
        <v>81</v>
      </c>
      <c r="K18" s="25">
        <f t="shared" si="0"/>
        <v>318.10000000000002</v>
      </c>
      <c r="L18" s="26"/>
      <c r="M18" s="3"/>
    </row>
    <row r="19" spans="1:13" ht="17.100000000000001" customHeight="1">
      <c r="A19" s="7">
        <v>25</v>
      </c>
      <c r="B19" s="7" t="s">
        <v>56</v>
      </c>
      <c r="C19" s="7" t="s">
        <v>19</v>
      </c>
      <c r="D19" s="8"/>
      <c r="E19" s="8"/>
      <c r="F19" s="9">
        <v>88</v>
      </c>
      <c r="G19" s="8" t="s">
        <v>87</v>
      </c>
      <c r="H19" s="8">
        <v>84.4</v>
      </c>
      <c r="I19" s="8" t="s">
        <v>77</v>
      </c>
      <c r="J19" s="8" t="s">
        <v>89</v>
      </c>
      <c r="K19" s="25">
        <f t="shared" si="0"/>
        <v>317.39999999999998</v>
      </c>
      <c r="L19" s="26"/>
      <c r="M19" s="3"/>
    </row>
    <row r="20" spans="1:13" ht="17.100000000000001" customHeight="1">
      <c r="A20" s="7">
        <v>37</v>
      </c>
      <c r="B20" s="10" t="s">
        <v>57</v>
      </c>
      <c r="C20" s="10" t="s">
        <v>19</v>
      </c>
      <c r="D20" s="11"/>
      <c r="E20" s="11"/>
      <c r="F20" s="11">
        <v>88</v>
      </c>
      <c r="G20" s="11">
        <v>74</v>
      </c>
      <c r="H20" s="11">
        <v>84.4</v>
      </c>
      <c r="I20" s="11">
        <v>71</v>
      </c>
      <c r="J20" s="11">
        <v>77.099999999999994</v>
      </c>
      <c r="K20" s="25">
        <f t="shared" si="0"/>
        <v>317.39999999999998</v>
      </c>
      <c r="L20" s="3"/>
      <c r="M20" s="3"/>
    </row>
    <row r="21" spans="1:13" ht="17.100000000000001" customHeight="1">
      <c r="A21" s="7">
        <v>26</v>
      </c>
      <c r="B21" s="7" t="s">
        <v>58</v>
      </c>
      <c r="C21" s="7" t="s">
        <v>19</v>
      </c>
      <c r="D21" s="8"/>
      <c r="E21" s="16" t="s">
        <v>91</v>
      </c>
      <c r="F21" s="9">
        <v>83</v>
      </c>
      <c r="G21" s="8" t="s">
        <v>82</v>
      </c>
      <c r="H21" s="8">
        <v>84.2</v>
      </c>
      <c r="I21" s="8"/>
      <c r="J21" s="8"/>
      <c r="K21" s="25">
        <f t="shared" si="0"/>
        <v>316.2</v>
      </c>
      <c r="L21" s="26"/>
      <c r="M21" s="3"/>
    </row>
    <row r="22" spans="1:13" ht="17.100000000000001" customHeight="1">
      <c r="A22" s="7">
        <v>11</v>
      </c>
      <c r="B22" s="7" t="s">
        <v>59</v>
      </c>
      <c r="C22" s="7" t="s">
        <v>16</v>
      </c>
      <c r="D22" s="8"/>
      <c r="E22" s="8"/>
      <c r="F22" s="9">
        <v>80</v>
      </c>
      <c r="G22" s="8" t="s">
        <v>96</v>
      </c>
      <c r="H22" s="8">
        <v>84.9</v>
      </c>
      <c r="I22" s="8" t="s">
        <v>77</v>
      </c>
      <c r="J22" s="8" t="s">
        <v>89</v>
      </c>
      <c r="K22" s="25">
        <f t="shared" si="0"/>
        <v>314.89999999999998</v>
      </c>
      <c r="L22" s="26"/>
      <c r="M22" s="3"/>
    </row>
    <row r="23" spans="1:13" ht="17.100000000000001" customHeight="1">
      <c r="A23" s="7">
        <v>16</v>
      </c>
      <c r="B23" s="7" t="s">
        <v>60</v>
      </c>
      <c r="C23" s="7" t="s">
        <v>16</v>
      </c>
      <c r="D23" s="8"/>
      <c r="E23" s="8"/>
      <c r="F23" s="9">
        <v>70</v>
      </c>
      <c r="G23" s="8" t="s">
        <v>91</v>
      </c>
      <c r="H23" s="18">
        <v>84.7</v>
      </c>
      <c r="I23" s="8" t="s">
        <v>100</v>
      </c>
      <c r="J23" s="8" t="s">
        <v>101</v>
      </c>
      <c r="K23" s="25">
        <f t="shared" si="0"/>
        <v>314.7</v>
      </c>
      <c r="L23" s="26"/>
      <c r="M23" s="3"/>
    </row>
    <row r="24" spans="1:13" ht="17.100000000000001" customHeight="1">
      <c r="A24" s="7">
        <v>1</v>
      </c>
      <c r="B24" s="7" t="s">
        <v>61</v>
      </c>
      <c r="C24" s="7" t="s">
        <v>16</v>
      </c>
      <c r="D24" s="19"/>
      <c r="E24" s="19"/>
      <c r="F24" s="9">
        <v>86</v>
      </c>
      <c r="G24" s="19" t="s">
        <v>82</v>
      </c>
      <c r="H24" s="19">
        <v>84.2</v>
      </c>
      <c r="I24" s="19" t="s">
        <v>90</v>
      </c>
      <c r="J24" s="28">
        <f>77+(I24-70)*0.1</f>
        <v>77</v>
      </c>
      <c r="K24" s="25">
        <f t="shared" si="0"/>
        <v>312.2</v>
      </c>
      <c r="L24" s="26"/>
      <c r="M24" s="3"/>
    </row>
    <row r="25" spans="1:13" ht="17.100000000000001" customHeight="1">
      <c r="A25" s="7">
        <v>13</v>
      </c>
      <c r="B25" s="7" t="s">
        <v>62</v>
      </c>
      <c r="C25" s="7" t="s">
        <v>19</v>
      </c>
      <c r="D25" s="8"/>
      <c r="E25" s="8"/>
      <c r="F25" s="9">
        <v>87</v>
      </c>
      <c r="G25" s="8" t="s">
        <v>90</v>
      </c>
      <c r="H25" s="8">
        <v>84</v>
      </c>
      <c r="I25" s="8" t="s">
        <v>77</v>
      </c>
      <c r="J25" s="8" t="s">
        <v>89</v>
      </c>
      <c r="K25" s="25">
        <f t="shared" si="0"/>
        <v>312</v>
      </c>
      <c r="L25" s="26"/>
      <c r="M25" s="3"/>
    </row>
    <row r="26" spans="1:13" ht="17.100000000000001" customHeight="1">
      <c r="A26" s="7">
        <v>17</v>
      </c>
      <c r="B26" s="7" t="s">
        <v>63</v>
      </c>
      <c r="C26" s="7" t="s">
        <v>16</v>
      </c>
      <c r="D26" s="8"/>
      <c r="E26" s="8"/>
      <c r="F26" s="9">
        <v>78</v>
      </c>
      <c r="G26" s="8" t="s">
        <v>96</v>
      </c>
      <c r="H26" s="8">
        <v>84.9</v>
      </c>
      <c r="I26" s="8" t="s">
        <v>90</v>
      </c>
      <c r="J26" s="8" t="s">
        <v>91</v>
      </c>
      <c r="K26" s="25">
        <f t="shared" si="0"/>
        <v>311.89999999999998</v>
      </c>
      <c r="L26" s="26"/>
      <c r="M26" s="3"/>
    </row>
    <row r="27" spans="1:13" ht="17.100000000000001" customHeight="1">
      <c r="A27" s="7">
        <v>18</v>
      </c>
      <c r="B27" s="7" t="s">
        <v>64</v>
      </c>
      <c r="C27" s="7" t="s">
        <v>16</v>
      </c>
      <c r="D27" s="8"/>
      <c r="E27" s="8"/>
      <c r="F27" s="9">
        <v>80</v>
      </c>
      <c r="G27" s="8" t="s">
        <v>82</v>
      </c>
      <c r="H27" s="8">
        <v>84.2</v>
      </c>
      <c r="I27" s="8" t="s">
        <v>77</v>
      </c>
      <c r="J27" s="8" t="s">
        <v>89</v>
      </c>
      <c r="K27" s="25">
        <f t="shared" si="0"/>
        <v>307.2</v>
      </c>
      <c r="L27" s="26"/>
      <c r="M27" s="3"/>
    </row>
    <row r="28" spans="1:13" ht="17.100000000000001" customHeight="1">
      <c r="A28" s="7">
        <v>20</v>
      </c>
      <c r="B28" s="7" t="s">
        <v>65</v>
      </c>
      <c r="C28" s="7" t="s">
        <v>19</v>
      </c>
      <c r="D28" s="16" t="s">
        <v>92</v>
      </c>
      <c r="E28" s="8"/>
      <c r="F28" s="9">
        <v>81</v>
      </c>
      <c r="G28" s="8"/>
      <c r="H28" s="8"/>
      <c r="I28" s="8" t="s">
        <v>99</v>
      </c>
      <c r="J28" s="8" t="s">
        <v>96</v>
      </c>
      <c r="K28" s="25">
        <f t="shared" si="0"/>
        <v>246</v>
      </c>
      <c r="L28" s="26"/>
      <c r="M28" s="3"/>
    </row>
    <row r="29" spans="1:13" ht="17.100000000000001" customHeight="1">
      <c r="A29" s="7">
        <v>4</v>
      </c>
      <c r="B29" s="7" t="s">
        <v>66</v>
      </c>
      <c r="C29" s="7" t="s">
        <v>19</v>
      </c>
      <c r="D29" s="13" t="s">
        <v>95</v>
      </c>
      <c r="E29" s="8"/>
      <c r="F29" s="9">
        <v>80</v>
      </c>
      <c r="G29" s="8"/>
      <c r="H29" s="8"/>
      <c r="I29" s="8" t="s">
        <v>80</v>
      </c>
      <c r="J29" s="8" t="s">
        <v>81</v>
      </c>
      <c r="K29" s="25">
        <f t="shared" si="0"/>
        <v>245</v>
      </c>
      <c r="L29" s="26"/>
      <c r="M29" s="3"/>
    </row>
    <row r="30" spans="1:13" ht="17.100000000000001" customHeight="1">
      <c r="A30" s="7">
        <v>7</v>
      </c>
      <c r="B30" s="7" t="s">
        <v>67</v>
      </c>
      <c r="C30" s="7" t="s">
        <v>19</v>
      </c>
      <c r="D30" s="16" t="s">
        <v>91</v>
      </c>
      <c r="E30" s="8"/>
      <c r="F30" s="9">
        <v>87</v>
      </c>
      <c r="G30" s="8"/>
      <c r="H30" s="8"/>
      <c r="I30" s="8" t="s">
        <v>96</v>
      </c>
      <c r="J30" s="8" t="s">
        <v>97</v>
      </c>
      <c r="K30" s="25">
        <f t="shared" si="0"/>
        <v>243</v>
      </c>
      <c r="L30" s="26"/>
      <c r="M30" s="3"/>
    </row>
    <row r="31" spans="1:13" ht="17.100000000000001" customHeight="1">
      <c r="A31" s="7">
        <v>3</v>
      </c>
      <c r="B31" s="7" t="s">
        <v>68</v>
      </c>
      <c r="C31" s="7" t="s">
        <v>19</v>
      </c>
      <c r="D31" s="16" t="s">
        <v>80</v>
      </c>
      <c r="E31" s="8"/>
      <c r="F31" s="9">
        <v>84</v>
      </c>
      <c r="G31" s="8"/>
      <c r="H31" s="8"/>
      <c r="I31" s="8" t="s">
        <v>92</v>
      </c>
      <c r="J31" s="8" t="s">
        <v>94</v>
      </c>
      <c r="K31" s="25">
        <f t="shared" si="0"/>
        <v>240</v>
      </c>
      <c r="L31" s="26"/>
      <c r="M31" s="3"/>
    </row>
    <row r="32" spans="1:13" ht="17.100000000000001" customHeight="1">
      <c r="A32" s="7">
        <v>5</v>
      </c>
      <c r="B32" s="7" t="s">
        <v>69</v>
      </c>
      <c r="C32" s="7" t="s">
        <v>19</v>
      </c>
      <c r="D32" s="16" t="s">
        <v>91</v>
      </c>
      <c r="E32" s="8"/>
      <c r="F32" s="9">
        <v>85</v>
      </c>
      <c r="G32" s="8"/>
      <c r="H32" s="8"/>
      <c r="I32" s="8" t="s">
        <v>84</v>
      </c>
      <c r="J32" s="8" t="s">
        <v>98</v>
      </c>
      <c r="K32" s="25">
        <f t="shared" si="0"/>
        <v>240</v>
      </c>
      <c r="L32" s="26"/>
      <c r="M32" s="3"/>
    </row>
    <row r="33" spans="1:13" ht="17.100000000000001" customHeight="1">
      <c r="A33" s="7">
        <v>38</v>
      </c>
      <c r="B33" s="10" t="s">
        <v>70</v>
      </c>
      <c r="C33" s="10" t="s">
        <v>19</v>
      </c>
      <c r="D33" s="20">
        <v>73</v>
      </c>
      <c r="E33" s="20">
        <v>72</v>
      </c>
      <c r="F33" s="11">
        <v>86</v>
      </c>
      <c r="G33" s="11"/>
      <c r="H33" s="11"/>
      <c r="I33" s="11"/>
      <c r="J33" s="11"/>
      <c r="K33" s="25">
        <f t="shared" si="0"/>
        <v>231</v>
      </c>
      <c r="L33" s="3"/>
      <c r="M33" s="3"/>
    </row>
    <row r="34" spans="1:13" ht="17.100000000000001" customHeight="1">
      <c r="A34" s="7">
        <v>28</v>
      </c>
      <c r="B34" s="15" t="s">
        <v>71</v>
      </c>
      <c r="C34" s="7" t="s">
        <v>16</v>
      </c>
      <c r="D34" s="21">
        <v>78</v>
      </c>
      <c r="E34" s="21">
        <v>69</v>
      </c>
      <c r="F34" s="12">
        <v>83</v>
      </c>
      <c r="G34" s="12"/>
      <c r="H34" s="12"/>
      <c r="I34" s="12"/>
      <c r="J34" s="12"/>
      <c r="K34" s="25">
        <f t="shared" si="0"/>
        <v>230</v>
      </c>
      <c r="L34" s="3"/>
      <c r="M34" s="3"/>
    </row>
    <row r="35" spans="1:13" ht="17.100000000000001" customHeight="1">
      <c r="A35" s="7">
        <v>29</v>
      </c>
      <c r="B35" s="15" t="s">
        <v>72</v>
      </c>
      <c r="C35" s="7" t="s">
        <v>16</v>
      </c>
      <c r="D35" s="21">
        <v>82</v>
      </c>
      <c r="E35" s="12"/>
      <c r="F35" s="12">
        <v>73</v>
      </c>
      <c r="G35" s="12"/>
      <c r="H35" s="12"/>
      <c r="I35" s="12">
        <v>72</v>
      </c>
      <c r="J35" s="12">
        <v>77.2</v>
      </c>
      <c r="K35" s="25">
        <f t="shared" si="0"/>
        <v>227</v>
      </c>
      <c r="L35" s="3"/>
      <c r="M35" s="3"/>
    </row>
    <row r="36" spans="1:13" ht="17.100000000000001" customHeight="1">
      <c r="A36" s="7">
        <v>33</v>
      </c>
      <c r="B36" s="10" t="s">
        <v>73</v>
      </c>
      <c r="C36" s="10" t="s">
        <v>16</v>
      </c>
      <c r="D36" s="20">
        <v>65</v>
      </c>
      <c r="E36" s="20">
        <v>75</v>
      </c>
      <c r="F36" s="11">
        <v>81</v>
      </c>
      <c r="G36" s="11"/>
      <c r="H36" s="11"/>
      <c r="I36" s="11"/>
      <c r="J36" s="11"/>
      <c r="K36" s="25">
        <f t="shared" si="0"/>
        <v>221</v>
      </c>
      <c r="L36" s="3"/>
      <c r="M36" s="3"/>
    </row>
    <row r="37" spans="1:13" ht="17.100000000000001" customHeight="1">
      <c r="A37" s="7">
        <v>32</v>
      </c>
      <c r="B37" s="10" t="s">
        <v>74</v>
      </c>
      <c r="C37" s="10" t="s">
        <v>16</v>
      </c>
      <c r="D37" s="20">
        <v>67</v>
      </c>
      <c r="E37" s="20">
        <v>73</v>
      </c>
      <c r="F37" s="11">
        <v>73</v>
      </c>
      <c r="G37" s="11"/>
      <c r="H37" s="11"/>
      <c r="I37" s="11"/>
      <c r="J37" s="11"/>
      <c r="K37" s="25">
        <f t="shared" si="0"/>
        <v>213</v>
      </c>
      <c r="L37" s="3"/>
      <c r="M37" s="3"/>
    </row>
    <row r="38" spans="1:13" ht="17.100000000000001" customHeight="1">
      <c r="A38" s="7">
        <v>10</v>
      </c>
      <c r="B38" s="7" t="s">
        <v>75</v>
      </c>
      <c r="C38" s="7" t="s">
        <v>16</v>
      </c>
      <c r="D38" s="16" t="s">
        <v>102</v>
      </c>
      <c r="E38" s="16" t="s">
        <v>103</v>
      </c>
      <c r="F38" s="9">
        <v>76</v>
      </c>
      <c r="G38" s="8"/>
      <c r="H38" s="8"/>
      <c r="I38" s="8"/>
      <c r="J38" s="8"/>
      <c r="K38" s="25">
        <f t="shared" si="0"/>
        <v>200</v>
      </c>
      <c r="L38" s="26"/>
      <c r="M38" s="3"/>
    </row>
    <row r="39" spans="1:13" ht="17.100000000000001" customHeight="1">
      <c r="A39" s="7">
        <v>9</v>
      </c>
      <c r="B39" s="7" t="s">
        <v>76</v>
      </c>
      <c r="C39" s="7" t="s">
        <v>16</v>
      </c>
      <c r="D39" s="16" t="s">
        <v>104</v>
      </c>
      <c r="E39" s="16" t="s">
        <v>105</v>
      </c>
      <c r="F39" s="9">
        <v>70</v>
      </c>
      <c r="G39" s="8"/>
      <c r="H39" s="8"/>
      <c r="I39" s="8"/>
      <c r="J39" s="8"/>
      <c r="K39" s="25">
        <f t="shared" si="0"/>
        <v>192</v>
      </c>
      <c r="L39" s="26"/>
      <c r="M39" s="3"/>
    </row>
    <row r="40" spans="1:13">
      <c r="A40" s="22"/>
      <c r="B40" s="22"/>
      <c r="C40" s="22"/>
      <c r="D40" s="23"/>
      <c r="E40" s="23"/>
      <c r="F40" s="23"/>
      <c r="G40" s="23"/>
      <c r="H40" s="23"/>
      <c r="I40" s="23"/>
      <c r="J40" s="23"/>
    </row>
    <row r="41" spans="1:13">
      <c r="A41" s="22"/>
      <c r="B41" s="22"/>
      <c r="C41" s="22"/>
      <c r="D41" s="23"/>
      <c r="E41" s="23"/>
      <c r="F41" s="23"/>
      <c r="G41" s="23"/>
      <c r="H41" s="23"/>
      <c r="I41" s="23"/>
      <c r="J41" s="23"/>
    </row>
    <row r="42" spans="1:13">
      <c r="A42" s="22"/>
      <c r="B42" s="22"/>
      <c r="C42" s="22"/>
      <c r="D42" s="23"/>
      <c r="E42" s="23"/>
      <c r="F42" s="23"/>
      <c r="G42" s="23"/>
      <c r="H42" s="23"/>
      <c r="I42" s="23"/>
      <c r="J42" s="23"/>
    </row>
    <row r="43" spans="1:13">
      <c r="A43" s="22"/>
      <c r="B43" s="22"/>
      <c r="C43" s="22"/>
      <c r="D43" s="23"/>
      <c r="E43" s="23"/>
      <c r="F43" s="23"/>
      <c r="G43" s="23"/>
      <c r="H43" s="23"/>
      <c r="I43" s="23"/>
      <c r="J43" s="23"/>
    </row>
    <row r="44" spans="1:13">
      <c r="A44" s="22"/>
      <c r="B44" s="22"/>
      <c r="C44" s="22"/>
      <c r="D44" s="23"/>
      <c r="E44" s="23"/>
      <c r="F44" s="23"/>
      <c r="G44" s="23"/>
      <c r="H44" s="23"/>
      <c r="I44" s="23"/>
      <c r="J44" s="23"/>
    </row>
    <row r="45" spans="1:13">
      <c r="A45" s="22"/>
      <c r="B45" s="22"/>
      <c r="C45" s="22"/>
      <c r="D45" s="23"/>
      <c r="E45" s="23"/>
      <c r="F45" s="23"/>
      <c r="G45" s="23"/>
      <c r="H45" s="23"/>
      <c r="I45" s="23"/>
      <c r="J45" s="23"/>
    </row>
    <row r="46" spans="1:13">
      <c r="A46" s="22"/>
      <c r="B46" s="22"/>
      <c r="C46" s="22"/>
      <c r="D46" s="23"/>
      <c r="E46" s="23"/>
      <c r="F46" s="23"/>
      <c r="G46" s="23"/>
      <c r="H46" s="23"/>
      <c r="I46" s="23"/>
      <c r="J46" s="23"/>
    </row>
    <row r="47" spans="1:13">
      <c r="A47" s="22"/>
      <c r="B47" s="22"/>
      <c r="C47" s="22"/>
      <c r="D47" s="23"/>
      <c r="E47" s="23"/>
      <c r="F47" s="23"/>
      <c r="G47" s="23"/>
      <c r="H47" s="23"/>
      <c r="I47" s="23"/>
      <c r="J47" s="23"/>
    </row>
    <row r="48" spans="1:13">
      <c r="A48" s="22"/>
      <c r="B48" s="22"/>
      <c r="C48" s="22"/>
      <c r="D48" s="23"/>
      <c r="E48" s="23"/>
      <c r="F48" s="23"/>
      <c r="G48" s="23"/>
      <c r="H48" s="23"/>
      <c r="I48" s="23"/>
      <c r="J48" s="23"/>
    </row>
    <row r="49" spans="1:10">
      <c r="A49" s="22"/>
      <c r="B49" s="22"/>
      <c r="C49" s="22"/>
      <c r="D49" s="23"/>
      <c r="E49" s="23"/>
      <c r="F49" s="23"/>
      <c r="G49" s="23"/>
      <c r="H49" s="23"/>
      <c r="I49" s="23"/>
      <c r="J49" s="23"/>
    </row>
    <row r="50" spans="1:10">
      <c r="A50" s="22"/>
      <c r="B50" s="22"/>
      <c r="C50" s="22"/>
      <c r="D50" s="23"/>
      <c r="E50" s="23"/>
      <c r="F50" s="23"/>
      <c r="G50" s="23"/>
      <c r="H50" s="23"/>
      <c r="I50" s="23"/>
      <c r="J50" s="23"/>
    </row>
    <row r="51" spans="1:10">
      <c r="A51" s="22"/>
      <c r="B51" s="22"/>
      <c r="C51" s="22"/>
      <c r="D51" s="23"/>
      <c r="E51" s="23"/>
      <c r="F51" s="23"/>
      <c r="G51" s="23"/>
      <c r="H51" s="23"/>
      <c r="I51" s="23"/>
      <c r="J51" s="23"/>
    </row>
    <row r="52" spans="1:10">
      <c r="A52" s="22"/>
      <c r="B52" s="22"/>
      <c r="C52" s="22"/>
      <c r="D52" s="23"/>
      <c r="E52" s="23"/>
      <c r="F52" s="23"/>
      <c r="G52" s="23"/>
      <c r="H52" s="23"/>
      <c r="I52" s="23"/>
      <c r="J52" s="23"/>
    </row>
    <row r="53" spans="1:10">
      <c r="A53" s="22"/>
      <c r="B53" s="22"/>
      <c r="C53" s="22"/>
      <c r="D53" s="23"/>
      <c r="E53" s="23"/>
      <c r="F53" s="23"/>
      <c r="G53" s="23"/>
      <c r="H53" s="23"/>
      <c r="I53" s="23"/>
      <c r="J53" s="23"/>
    </row>
    <row r="54" spans="1:10">
      <c r="A54" s="22"/>
      <c r="B54" s="22"/>
      <c r="C54" s="22"/>
      <c r="D54" s="23"/>
      <c r="E54" s="23"/>
      <c r="F54" s="23"/>
      <c r="G54" s="23"/>
      <c r="H54" s="23"/>
      <c r="I54" s="23"/>
      <c r="J54" s="23"/>
    </row>
    <row r="55" spans="1:10">
      <c r="A55" s="22"/>
      <c r="B55" s="22"/>
      <c r="C55" s="22"/>
      <c r="D55" s="23"/>
      <c r="E55" s="23"/>
      <c r="F55" s="23"/>
      <c r="G55" s="23"/>
      <c r="H55" s="23"/>
      <c r="I55" s="23"/>
      <c r="J55" s="23"/>
    </row>
    <row r="56" spans="1:10">
      <c r="A56" s="22"/>
      <c r="B56" s="22"/>
      <c r="C56" s="22"/>
      <c r="D56" s="23"/>
      <c r="E56" s="23"/>
      <c r="F56" s="23"/>
      <c r="G56" s="23"/>
      <c r="H56" s="23"/>
      <c r="I56" s="23"/>
      <c r="J56" s="23"/>
    </row>
    <row r="57" spans="1:10">
      <c r="A57" s="22"/>
      <c r="B57" s="22"/>
      <c r="C57" s="22"/>
      <c r="D57" s="23"/>
      <c r="E57" s="23"/>
      <c r="F57" s="23"/>
      <c r="G57" s="23"/>
      <c r="H57" s="23"/>
      <c r="I57" s="23"/>
      <c r="J57" s="23"/>
    </row>
    <row r="58" spans="1:10">
      <c r="A58" s="22"/>
      <c r="B58" s="22"/>
      <c r="C58" s="22"/>
      <c r="D58" s="23"/>
      <c r="E58" s="23"/>
      <c r="F58" s="23"/>
      <c r="G58" s="23"/>
      <c r="H58" s="23"/>
      <c r="I58" s="23"/>
      <c r="J58" s="23"/>
    </row>
    <row r="59" spans="1:10">
      <c r="A59" s="22"/>
      <c r="B59" s="22"/>
      <c r="C59" s="22"/>
      <c r="D59" s="23"/>
      <c r="E59" s="23"/>
      <c r="F59" s="23"/>
      <c r="G59" s="23"/>
      <c r="H59" s="23"/>
      <c r="I59" s="23"/>
      <c r="J59" s="23"/>
    </row>
    <row r="60" spans="1:10">
      <c r="A60" s="22"/>
      <c r="B60" s="22"/>
      <c r="C60" s="22"/>
      <c r="D60" s="23"/>
      <c r="E60" s="23"/>
      <c r="F60" s="23"/>
      <c r="G60" s="23"/>
      <c r="H60" s="23"/>
      <c r="I60" s="23"/>
      <c r="J60" s="23"/>
    </row>
    <row r="61" spans="1:10">
      <c r="A61" s="22"/>
      <c r="B61" s="22"/>
      <c r="C61" s="22"/>
      <c r="D61" s="23"/>
      <c r="E61" s="23"/>
      <c r="F61" s="23"/>
      <c r="G61" s="23"/>
      <c r="H61" s="23"/>
      <c r="I61" s="23"/>
      <c r="J61" s="23"/>
    </row>
    <row r="62" spans="1:10">
      <c r="A62" s="22"/>
      <c r="B62" s="22"/>
      <c r="C62" s="22"/>
      <c r="D62" s="23"/>
      <c r="E62" s="23"/>
      <c r="F62" s="23"/>
      <c r="G62" s="23"/>
      <c r="H62" s="23"/>
      <c r="I62" s="23"/>
      <c r="J62" s="23"/>
    </row>
    <row r="63" spans="1:10">
      <c r="A63" s="22"/>
      <c r="B63" s="22"/>
      <c r="C63" s="22"/>
      <c r="D63" s="23"/>
      <c r="E63" s="23"/>
      <c r="F63" s="23"/>
      <c r="G63" s="23"/>
      <c r="H63" s="23"/>
      <c r="I63" s="23"/>
      <c r="J63" s="23"/>
    </row>
    <row r="64" spans="1:10">
      <c r="A64" s="22"/>
      <c r="B64" s="22"/>
      <c r="C64" s="22"/>
      <c r="D64" s="23"/>
      <c r="E64" s="23"/>
      <c r="F64" s="23"/>
      <c r="G64" s="23"/>
      <c r="H64" s="23"/>
      <c r="I64" s="23"/>
      <c r="J64" s="23"/>
    </row>
    <row r="65" spans="1:10">
      <c r="A65" s="22"/>
      <c r="B65" s="22"/>
      <c r="C65" s="22"/>
      <c r="D65" s="23"/>
      <c r="E65" s="23"/>
      <c r="F65" s="23"/>
      <c r="G65" s="23"/>
      <c r="H65" s="23"/>
      <c r="I65" s="23"/>
      <c r="J65" s="23"/>
    </row>
    <row r="66" spans="1:10">
      <c r="A66" s="22"/>
      <c r="B66" s="22"/>
      <c r="C66" s="22"/>
      <c r="D66" s="23"/>
      <c r="E66" s="23"/>
      <c r="F66" s="23"/>
      <c r="G66" s="23"/>
      <c r="H66" s="23"/>
      <c r="I66" s="23"/>
      <c r="J66" s="23"/>
    </row>
    <row r="67" spans="1:10">
      <c r="A67" s="22"/>
      <c r="B67" s="22"/>
      <c r="C67" s="22"/>
      <c r="D67" s="23"/>
      <c r="E67" s="23"/>
      <c r="F67" s="23"/>
      <c r="G67" s="23"/>
      <c r="H67" s="23"/>
      <c r="I67" s="23"/>
      <c r="J67" s="23"/>
    </row>
    <row r="68" spans="1:10">
      <c r="A68" s="22"/>
      <c r="B68" s="22"/>
      <c r="C68" s="22"/>
      <c r="D68" s="23"/>
      <c r="E68" s="23"/>
      <c r="F68" s="23"/>
      <c r="G68" s="23"/>
      <c r="H68" s="23"/>
      <c r="I68" s="23"/>
      <c r="J68" s="23"/>
    </row>
    <row r="69" spans="1:10">
      <c r="A69" s="22"/>
      <c r="B69" s="22"/>
      <c r="C69" s="22"/>
      <c r="D69" s="23"/>
      <c r="E69" s="23"/>
      <c r="F69" s="23"/>
      <c r="G69" s="23"/>
      <c r="H69" s="23"/>
      <c r="I69" s="23"/>
      <c r="J69" s="23"/>
    </row>
    <row r="70" spans="1:10">
      <c r="A70" s="22"/>
      <c r="B70" s="22"/>
      <c r="C70" s="22"/>
      <c r="D70" s="23"/>
      <c r="E70" s="23"/>
      <c r="F70" s="23"/>
      <c r="G70" s="23"/>
      <c r="H70" s="23"/>
      <c r="I70" s="23"/>
      <c r="J70" s="23"/>
    </row>
    <row r="71" spans="1:10">
      <c r="A71" s="22"/>
      <c r="B71" s="22"/>
      <c r="C71" s="22"/>
      <c r="D71" s="23"/>
      <c r="E71" s="23"/>
      <c r="F71" s="23"/>
      <c r="G71" s="23"/>
      <c r="H71" s="23"/>
      <c r="I71" s="23"/>
      <c r="J71" s="23"/>
    </row>
    <row r="72" spans="1:10">
      <c r="A72" s="22"/>
      <c r="B72" s="22"/>
      <c r="C72" s="22"/>
      <c r="D72" s="23"/>
      <c r="E72" s="23"/>
      <c r="F72" s="23"/>
      <c r="G72" s="23"/>
      <c r="H72" s="23"/>
      <c r="I72" s="23"/>
      <c r="J72" s="23"/>
    </row>
    <row r="73" spans="1:10">
      <c r="A73" s="22"/>
      <c r="B73" s="22"/>
      <c r="C73" s="22"/>
      <c r="D73" s="23"/>
      <c r="E73" s="23"/>
      <c r="F73" s="23"/>
      <c r="G73" s="23"/>
      <c r="H73" s="23"/>
      <c r="I73" s="23"/>
      <c r="J73" s="23"/>
    </row>
    <row r="74" spans="1:10">
      <c r="A74" s="22"/>
      <c r="B74" s="22"/>
      <c r="C74" s="22"/>
      <c r="D74" s="23"/>
      <c r="E74" s="23"/>
      <c r="F74" s="23"/>
      <c r="G74" s="23"/>
      <c r="H74" s="23"/>
      <c r="I74" s="23"/>
      <c r="J74" s="23"/>
    </row>
    <row r="75" spans="1:10">
      <c r="A75" s="22"/>
      <c r="B75" s="22"/>
      <c r="C75" s="22"/>
      <c r="D75" s="23"/>
      <c r="E75" s="23"/>
      <c r="F75" s="23"/>
      <c r="G75" s="23"/>
      <c r="H75" s="23"/>
      <c r="I75" s="23"/>
      <c r="J75" s="23"/>
    </row>
    <row r="76" spans="1:10">
      <c r="A76" s="22"/>
      <c r="B76" s="22"/>
      <c r="C76" s="22"/>
      <c r="D76" s="23"/>
      <c r="E76" s="23"/>
      <c r="F76" s="23"/>
      <c r="G76" s="23"/>
      <c r="H76" s="23"/>
      <c r="I76" s="23"/>
      <c r="J76" s="23"/>
    </row>
    <row r="77" spans="1:10">
      <c r="A77" s="22"/>
      <c r="B77" s="22"/>
      <c r="C77" s="22"/>
      <c r="D77" s="23"/>
      <c r="E77" s="23"/>
      <c r="F77" s="23"/>
      <c r="G77" s="23"/>
      <c r="H77" s="23"/>
      <c r="I77" s="23"/>
      <c r="J77" s="23"/>
    </row>
    <row r="78" spans="1:10">
      <c r="A78" s="22"/>
      <c r="B78" s="22"/>
      <c r="C78" s="22"/>
      <c r="D78" s="23"/>
      <c r="E78" s="23"/>
      <c r="F78" s="23"/>
      <c r="G78" s="23"/>
      <c r="H78" s="23"/>
      <c r="I78" s="23"/>
      <c r="J78" s="23"/>
    </row>
    <row r="79" spans="1:10">
      <c r="A79" s="22"/>
      <c r="B79" s="22"/>
      <c r="C79" s="22"/>
      <c r="D79" s="23"/>
      <c r="E79" s="23"/>
      <c r="F79" s="23"/>
      <c r="G79" s="23"/>
      <c r="H79" s="23"/>
      <c r="I79" s="23"/>
      <c r="J79" s="23"/>
    </row>
    <row r="80" spans="1:10">
      <c r="A80" s="22"/>
      <c r="B80" s="22"/>
      <c r="C80" s="22"/>
      <c r="D80" s="23"/>
      <c r="E80" s="23"/>
      <c r="F80" s="23"/>
      <c r="G80" s="23"/>
      <c r="H80" s="23"/>
      <c r="I80" s="23"/>
      <c r="J80" s="23"/>
    </row>
    <row r="81" spans="1:10">
      <c r="A81" s="22"/>
      <c r="B81" s="22"/>
      <c r="C81" s="22"/>
      <c r="D81" s="23"/>
      <c r="E81" s="23"/>
      <c r="F81" s="23"/>
      <c r="G81" s="23"/>
      <c r="H81" s="23"/>
      <c r="I81" s="23"/>
      <c r="J81" s="23"/>
    </row>
    <row r="82" spans="1:10">
      <c r="A82" s="22"/>
      <c r="B82" s="22"/>
      <c r="C82" s="22"/>
      <c r="D82" s="23"/>
      <c r="E82" s="23"/>
      <c r="F82" s="23"/>
      <c r="G82" s="23"/>
      <c r="H82" s="23"/>
      <c r="I82" s="23"/>
      <c r="J82" s="23"/>
    </row>
    <row r="83" spans="1:10">
      <c r="A83" s="22"/>
      <c r="B83" s="22"/>
      <c r="C83" s="22"/>
      <c r="D83" s="23"/>
      <c r="E83" s="23"/>
      <c r="F83" s="23"/>
      <c r="G83" s="23"/>
      <c r="H83" s="23"/>
      <c r="I83" s="23"/>
      <c r="J83" s="23"/>
    </row>
    <row r="84" spans="1:10">
      <c r="A84" s="22"/>
      <c r="B84" s="22"/>
      <c r="C84" s="22"/>
      <c r="D84" s="23"/>
      <c r="E84" s="23"/>
      <c r="F84" s="23"/>
      <c r="G84" s="23"/>
      <c r="H84" s="23"/>
      <c r="I84" s="23"/>
      <c r="J84" s="23"/>
    </row>
    <row r="85" spans="1:10">
      <c r="A85" s="22"/>
      <c r="B85" s="22"/>
      <c r="C85" s="22"/>
      <c r="D85" s="23"/>
      <c r="E85" s="23"/>
      <c r="F85" s="23"/>
      <c r="G85" s="23"/>
      <c r="H85" s="23"/>
      <c r="I85" s="23"/>
      <c r="J85" s="23"/>
    </row>
    <row r="86" spans="1:10">
      <c r="A86" s="22"/>
      <c r="B86" s="22"/>
      <c r="C86" s="22"/>
      <c r="D86" s="23"/>
      <c r="E86" s="23"/>
      <c r="F86" s="23"/>
      <c r="G86" s="23"/>
      <c r="H86" s="23"/>
      <c r="I86" s="23"/>
      <c r="J86" s="23"/>
    </row>
    <row r="87" spans="1:10">
      <c r="A87" s="22"/>
      <c r="B87" s="22"/>
      <c r="C87" s="22"/>
      <c r="D87" s="23"/>
      <c r="E87" s="23"/>
      <c r="F87" s="23"/>
      <c r="G87" s="23"/>
      <c r="H87" s="23"/>
      <c r="I87" s="23"/>
      <c r="J87" s="23"/>
    </row>
    <row r="88" spans="1:10">
      <c r="A88" s="22"/>
      <c r="B88" s="22"/>
      <c r="C88" s="22"/>
      <c r="D88" s="23"/>
      <c r="E88" s="23"/>
      <c r="F88" s="23"/>
      <c r="G88" s="23"/>
      <c r="H88" s="23"/>
      <c r="I88" s="23"/>
      <c r="J88" s="23"/>
    </row>
    <row r="89" spans="1:10">
      <c r="A89" s="22"/>
      <c r="B89" s="22"/>
      <c r="C89" s="22"/>
      <c r="D89" s="23"/>
      <c r="E89" s="23"/>
      <c r="F89" s="23"/>
      <c r="G89" s="23"/>
      <c r="H89" s="23"/>
      <c r="I89" s="23"/>
      <c r="J89" s="23"/>
    </row>
    <row r="90" spans="1:10">
      <c r="A90" s="22"/>
      <c r="B90" s="22"/>
      <c r="C90" s="22"/>
      <c r="D90" s="23"/>
      <c r="E90" s="23"/>
      <c r="F90" s="23"/>
      <c r="G90" s="23"/>
      <c r="H90" s="23"/>
      <c r="I90" s="23"/>
      <c r="J90" s="23"/>
    </row>
    <row r="91" spans="1:10">
      <c r="A91" s="22"/>
      <c r="B91" s="22"/>
      <c r="C91" s="22"/>
      <c r="D91" s="23"/>
      <c r="E91" s="23"/>
      <c r="F91" s="23"/>
      <c r="G91" s="23"/>
      <c r="H91" s="23"/>
      <c r="I91" s="23"/>
      <c r="J91" s="23"/>
    </row>
    <row r="92" spans="1:10">
      <c r="A92" s="22"/>
      <c r="B92" s="22"/>
      <c r="C92" s="22"/>
      <c r="D92" s="23"/>
      <c r="E92" s="23"/>
      <c r="F92" s="23"/>
      <c r="G92" s="23"/>
      <c r="H92" s="23"/>
      <c r="I92" s="23"/>
      <c r="J92" s="23"/>
    </row>
    <row r="93" spans="1:10">
      <c r="A93" s="22"/>
      <c r="B93" s="22"/>
      <c r="C93" s="22"/>
      <c r="D93" s="23"/>
      <c r="E93" s="23"/>
      <c r="F93" s="23"/>
      <c r="G93" s="23"/>
      <c r="H93" s="23"/>
      <c r="I93" s="23"/>
      <c r="J93" s="23"/>
    </row>
    <row r="94" spans="1:10">
      <c r="A94" s="22"/>
      <c r="B94" s="22"/>
      <c r="C94" s="22"/>
      <c r="D94" s="23"/>
      <c r="E94" s="23"/>
      <c r="F94" s="23"/>
      <c r="G94" s="23"/>
      <c r="H94" s="23"/>
      <c r="I94" s="23"/>
      <c r="J94" s="23"/>
    </row>
    <row r="95" spans="1:10">
      <c r="A95" s="22"/>
      <c r="B95" s="22"/>
      <c r="C95" s="22"/>
      <c r="D95" s="23"/>
      <c r="E95" s="23"/>
      <c r="F95" s="23"/>
      <c r="G95" s="23"/>
      <c r="H95" s="23"/>
      <c r="I95" s="23"/>
      <c r="J95" s="23"/>
    </row>
    <row r="96" spans="1:10">
      <c r="A96" s="22"/>
      <c r="B96" s="22"/>
      <c r="C96" s="22"/>
      <c r="D96" s="23"/>
      <c r="E96" s="23"/>
      <c r="F96" s="23"/>
      <c r="G96" s="23"/>
      <c r="H96" s="23"/>
      <c r="I96" s="23"/>
      <c r="J96" s="23"/>
    </row>
    <row r="97" spans="1:10">
      <c r="A97" s="22"/>
      <c r="B97" s="22"/>
      <c r="C97" s="22"/>
      <c r="D97" s="23"/>
      <c r="E97" s="23"/>
      <c r="F97" s="23"/>
      <c r="G97" s="23"/>
      <c r="H97" s="23"/>
      <c r="I97" s="23"/>
      <c r="J97" s="23"/>
    </row>
    <row r="98" spans="1:10">
      <c r="A98" s="22"/>
      <c r="B98" s="22"/>
      <c r="C98" s="22"/>
      <c r="D98" s="23"/>
      <c r="E98" s="23"/>
      <c r="F98" s="23"/>
      <c r="G98" s="23"/>
      <c r="H98" s="23"/>
      <c r="I98" s="23"/>
      <c r="J98" s="23"/>
    </row>
    <row r="99" spans="1:10">
      <c r="A99" s="22"/>
      <c r="B99" s="22"/>
      <c r="C99" s="22"/>
      <c r="D99" s="23"/>
      <c r="E99" s="23"/>
      <c r="F99" s="23"/>
      <c r="G99" s="23"/>
      <c r="H99" s="23"/>
      <c r="I99" s="23"/>
      <c r="J99" s="23"/>
    </row>
    <row r="100" spans="1:10">
      <c r="A100" s="22"/>
      <c r="B100" s="22"/>
      <c r="C100" s="22"/>
      <c r="D100" s="23"/>
      <c r="E100" s="23"/>
      <c r="F100" s="23"/>
      <c r="G100" s="23"/>
      <c r="H100" s="23"/>
      <c r="I100" s="23"/>
      <c r="J100" s="23"/>
    </row>
    <row r="101" spans="1:10">
      <c r="A101" s="22"/>
      <c r="B101" s="22"/>
      <c r="C101" s="22"/>
      <c r="D101" s="23"/>
      <c r="E101" s="23"/>
      <c r="F101" s="23"/>
      <c r="G101" s="23"/>
      <c r="H101" s="23"/>
      <c r="I101" s="23"/>
      <c r="J101" s="23"/>
    </row>
    <row r="102" spans="1:10">
      <c r="A102" s="22"/>
      <c r="B102" s="22"/>
      <c r="C102" s="22"/>
      <c r="D102" s="23"/>
      <c r="E102" s="23"/>
      <c r="F102" s="23"/>
      <c r="G102" s="23"/>
      <c r="H102" s="23"/>
      <c r="I102" s="23"/>
      <c r="J102" s="23"/>
    </row>
    <row r="103" spans="1:10">
      <c r="A103" s="22"/>
      <c r="B103" s="22"/>
      <c r="C103" s="22"/>
      <c r="D103" s="23"/>
      <c r="E103" s="23"/>
      <c r="F103" s="23"/>
      <c r="G103" s="23"/>
      <c r="H103" s="23"/>
      <c r="I103" s="23"/>
      <c r="J103" s="23"/>
    </row>
    <row r="104" spans="1:10">
      <c r="A104" s="22"/>
      <c r="B104" s="22"/>
      <c r="C104" s="22"/>
      <c r="D104" s="23"/>
      <c r="E104" s="23"/>
      <c r="F104" s="23"/>
      <c r="G104" s="23"/>
      <c r="H104" s="23"/>
      <c r="I104" s="23"/>
      <c r="J104" s="23"/>
    </row>
    <row r="105" spans="1:10">
      <c r="A105" s="22"/>
      <c r="B105" s="22"/>
      <c r="C105" s="22"/>
      <c r="D105" s="23"/>
      <c r="E105" s="23"/>
      <c r="F105" s="23"/>
      <c r="G105" s="23"/>
      <c r="H105" s="23"/>
      <c r="I105" s="23"/>
      <c r="J105" s="23"/>
    </row>
    <row r="106" spans="1:10">
      <c r="A106" s="22"/>
      <c r="B106" s="22"/>
      <c r="C106" s="22"/>
      <c r="D106" s="23"/>
      <c r="E106" s="23"/>
      <c r="F106" s="23"/>
      <c r="G106" s="23"/>
      <c r="H106" s="23"/>
      <c r="I106" s="23"/>
      <c r="J106" s="23"/>
    </row>
    <row r="107" spans="1:10">
      <c r="A107" s="22"/>
      <c r="B107" s="22"/>
      <c r="C107" s="22"/>
      <c r="D107" s="23"/>
      <c r="E107" s="23"/>
      <c r="F107" s="23"/>
      <c r="G107" s="23"/>
      <c r="H107" s="23"/>
      <c r="I107" s="23"/>
      <c r="J107" s="23"/>
    </row>
    <row r="108" spans="1:10">
      <c r="A108" s="22"/>
      <c r="B108" s="22"/>
      <c r="C108" s="22"/>
      <c r="D108" s="23"/>
      <c r="E108" s="23"/>
      <c r="F108" s="23"/>
      <c r="G108" s="23"/>
      <c r="H108" s="23"/>
      <c r="I108" s="23"/>
      <c r="J108" s="23"/>
    </row>
    <row r="109" spans="1:10">
      <c r="A109" s="22"/>
      <c r="B109" s="22"/>
      <c r="C109" s="22"/>
      <c r="D109" s="23"/>
      <c r="E109" s="23"/>
      <c r="F109" s="23"/>
      <c r="G109" s="23"/>
      <c r="H109" s="23"/>
      <c r="I109" s="23"/>
      <c r="J109" s="23"/>
    </row>
    <row r="110" spans="1:10">
      <c r="A110" s="22"/>
      <c r="B110" s="22"/>
      <c r="C110" s="22"/>
      <c r="D110" s="23"/>
      <c r="E110" s="23"/>
      <c r="F110" s="23"/>
      <c r="G110" s="23"/>
      <c r="H110" s="23"/>
      <c r="I110" s="23"/>
      <c r="J110" s="23"/>
    </row>
    <row r="111" spans="1:10">
      <c r="A111" s="22"/>
      <c r="B111" s="22"/>
      <c r="C111" s="22"/>
      <c r="D111" s="23"/>
      <c r="E111" s="23"/>
      <c r="F111" s="23"/>
      <c r="G111" s="23"/>
      <c r="H111" s="23"/>
      <c r="I111" s="23"/>
      <c r="J111" s="23"/>
    </row>
    <row r="112" spans="1:10">
      <c r="A112" s="22"/>
      <c r="B112" s="22"/>
      <c r="C112" s="22"/>
      <c r="D112" s="23"/>
      <c r="E112" s="23"/>
      <c r="F112" s="23"/>
      <c r="G112" s="23"/>
      <c r="H112" s="23"/>
      <c r="I112" s="23"/>
      <c r="J112" s="23"/>
    </row>
    <row r="113" spans="1:10">
      <c r="A113" s="22"/>
      <c r="B113" s="22"/>
      <c r="C113" s="22"/>
      <c r="D113" s="23"/>
      <c r="E113" s="23"/>
      <c r="F113" s="23"/>
      <c r="G113" s="23"/>
      <c r="H113" s="23"/>
      <c r="I113" s="23"/>
      <c r="J113" s="23"/>
    </row>
    <row r="114" spans="1:10">
      <c r="A114" s="22"/>
      <c r="B114" s="22"/>
      <c r="C114" s="22"/>
      <c r="D114" s="23"/>
      <c r="E114" s="23"/>
      <c r="F114" s="23"/>
      <c r="G114" s="23"/>
      <c r="H114" s="23"/>
      <c r="I114" s="23"/>
      <c r="J114" s="23"/>
    </row>
    <row r="115" spans="1:10">
      <c r="A115" s="22"/>
      <c r="B115" s="22"/>
      <c r="C115" s="22"/>
      <c r="D115" s="23"/>
      <c r="E115" s="23"/>
      <c r="F115" s="23"/>
      <c r="G115" s="23"/>
      <c r="H115" s="23"/>
      <c r="I115" s="23"/>
      <c r="J115" s="23"/>
    </row>
    <row r="116" spans="1:10">
      <c r="A116" s="22"/>
      <c r="B116" s="22"/>
      <c r="C116" s="22"/>
      <c r="D116" s="23"/>
      <c r="E116" s="23"/>
      <c r="F116" s="23"/>
      <c r="G116" s="23"/>
      <c r="H116" s="23"/>
      <c r="I116" s="23"/>
      <c r="J116" s="23"/>
    </row>
    <row r="117" spans="1:10">
      <c r="A117" s="22"/>
      <c r="B117" s="22"/>
      <c r="C117" s="22"/>
      <c r="D117" s="23"/>
      <c r="E117" s="23"/>
      <c r="F117" s="23"/>
      <c r="G117" s="23"/>
      <c r="H117" s="23"/>
      <c r="I117" s="23"/>
      <c r="J117" s="23"/>
    </row>
    <row r="118" spans="1:10">
      <c r="A118" s="22"/>
      <c r="B118" s="22"/>
      <c r="C118" s="22"/>
      <c r="D118" s="23"/>
      <c r="E118" s="23"/>
      <c r="F118" s="23"/>
      <c r="G118" s="23"/>
      <c r="H118" s="23"/>
      <c r="I118" s="23"/>
      <c r="J118" s="23"/>
    </row>
    <row r="119" spans="1:10">
      <c r="A119" s="22"/>
      <c r="B119" s="22"/>
      <c r="C119" s="22"/>
      <c r="D119" s="23"/>
      <c r="E119" s="23"/>
      <c r="F119" s="23"/>
      <c r="G119" s="23"/>
      <c r="H119" s="23"/>
      <c r="I119" s="23"/>
      <c r="J119" s="23"/>
    </row>
    <row r="120" spans="1:10">
      <c r="A120" s="22"/>
      <c r="B120" s="22"/>
      <c r="C120" s="22"/>
      <c r="D120" s="23"/>
      <c r="E120" s="23"/>
      <c r="F120" s="23"/>
      <c r="G120" s="23"/>
      <c r="H120" s="23"/>
      <c r="I120" s="23"/>
      <c r="J120" s="23"/>
    </row>
    <row r="121" spans="1:10">
      <c r="A121" s="22"/>
      <c r="B121" s="22"/>
      <c r="C121" s="22"/>
      <c r="D121" s="23"/>
      <c r="E121" s="23"/>
      <c r="F121" s="23"/>
      <c r="G121" s="23"/>
      <c r="H121" s="23"/>
      <c r="I121" s="23"/>
      <c r="J121" s="23"/>
    </row>
    <row r="122" spans="1:10">
      <c r="A122" s="22"/>
      <c r="B122" s="22"/>
      <c r="C122" s="22"/>
      <c r="D122" s="23"/>
      <c r="E122" s="23"/>
      <c r="F122" s="23"/>
      <c r="G122" s="23"/>
      <c r="H122" s="23"/>
      <c r="I122" s="23"/>
      <c r="J122" s="23"/>
    </row>
    <row r="123" spans="1:10">
      <c r="A123" s="22"/>
      <c r="B123" s="22"/>
      <c r="C123" s="22"/>
      <c r="D123" s="23"/>
      <c r="E123" s="23"/>
      <c r="F123" s="23"/>
      <c r="G123" s="23"/>
      <c r="H123" s="23"/>
      <c r="I123" s="23"/>
      <c r="J123" s="23"/>
    </row>
    <row r="124" spans="1:10">
      <c r="A124" s="22"/>
      <c r="B124" s="22"/>
      <c r="C124" s="22"/>
      <c r="D124" s="23"/>
      <c r="E124" s="23"/>
      <c r="F124" s="23"/>
      <c r="G124" s="23"/>
      <c r="H124" s="23"/>
      <c r="I124" s="23"/>
      <c r="J124" s="23"/>
    </row>
    <row r="125" spans="1:10">
      <c r="A125" s="22"/>
      <c r="B125" s="22"/>
      <c r="C125" s="22"/>
      <c r="D125" s="23"/>
      <c r="E125" s="23"/>
      <c r="F125" s="23"/>
      <c r="G125" s="23"/>
      <c r="H125" s="23"/>
      <c r="I125" s="23"/>
      <c r="J125" s="23"/>
    </row>
    <row r="126" spans="1:10">
      <c r="A126" s="22"/>
      <c r="B126" s="22"/>
      <c r="C126" s="22"/>
      <c r="D126" s="23"/>
      <c r="E126" s="23"/>
      <c r="F126" s="23"/>
      <c r="G126" s="23"/>
      <c r="H126" s="23"/>
      <c r="I126" s="23"/>
      <c r="J126" s="23"/>
    </row>
    <row r="127" spans="1:10">
      <c r="A127" s="22"/>
      <c r="B127" s="22"/>
      <c r="C127" s="22"/>
      <c r="D127" s="23"/>
      <c r="E127" s="23"/>
      <c r="F127" s="23"/>
      <c r="G127" s="23"/>
      <c r="H127" s="23"/>
      <c r="I127" s="23"/>
      <c r="J127" s="23"/>
    </row>
    <row r="128" spans="1:10">
      <c r="A128" s="22"/>
      <c r="B128" s="22"/>
      <c r="C128" s="22"/>
      <c r="D128" s="23"/>
      <c r="E128" s="23"/>
      <c r="F128" s="23"/>
      <c r="G128" s="23"/>
      <c r="H128" s="23"/>
      <c r="I128" s="23"/>
      <c r="J128" s="23"/>
    </row>
    <row r="129" spans="1:10">
      <c r="A129" s="22"/>
      <c r="B129" s="22"/>
      <c r="C129" s="22"/>
      <c r="D129" s="23"/>
      <c r="E129" s="23"/>
      <c r="F129" s="23"/>
      <c r="G129" s="23"/>
      <c r="H129" s="23"/>
      <c r="I129" s="23"/>
      <c r="J129" s="23"/>
    </row>
    <row r="130" spans="1:10">
      <c r="A130" s="22"/>
      <c r="B130" s="22"/>
      <c r="C130" s="22"/>
      <c r="D130" s="23"/>
      <c r="E130" s="23"/>
      <c r="F130" s="23"/>
      <c r="G130" s="23"/>
      <c r="H130" s="23"/>
      <c r="I130" s="23"/>
      <c r="J130" s="23"/>
    </row>
    <row r="131" spans="1:10">
      <c r="A131" s="22"/>
      <c r="B131" s="22"/>
      <c r="C131" s="22"/>
      <c r="D131" s="23"/>
      <c r="E131" s="23"/>
      <c r="F131" s="23"/>
      <c r="G131" s="23"/>
      <c r="H131" s="23"/>
      <c r="I131" s="23"/>
      <c r="J131" s="23"/>
    </row>
    <row r="132" spans="1:10">
      <c r="A132" s="22"/>
      <c r="B132" s="22"/>
      <c r="C132" s="22"/>
      <c r="D132" s="23"/>
      <c r="E132" s="23"/>
      <c r="F132" s="23"/>
      <c r="G132" s="23"/>
      <c r="H132" s="23"/>
      <c r="I132" s="23"/>
      <c r="J132" s="23"/>
    </row>
    <row r="133" spans="1:10">
      <c r="A133" s="22"/>
      <c r="B133" s="22"/>
      <c r="C133" s="22"/>
      <c r="D133" s="23"/>
      <c r="E133" s="23"/>
      <c r="F133" s="23"/>
      <c r="G133" s="23"/>
      <c r="H133" s="23"/>
      <c r="I133" s="23"/>
      <c r="J133" s="23"/>
    </row>
    <row r="134" spans="1:10">
      <c r="A134" s="22"/>
      <c r="B134" s="22"/>
      <c r="C134" s="22"/>
      <c r="D134" s="23"/>
      <c r="E134" s="23"/>
      <c r="F134" s="23"/>
      <c r="G134" s="23"/>
      <c r="H134" s="23"/>
      <c r="I134" s="23"/>
      <c r="J134" s="23"/>
    </row>
    <row r="135" spans="1:10">
      <c r="A135" s="22"/>
      <c r="B135" s="22"/>
      <c r="C135" s="22"/>
      <c r="D135" s="23"/>
      <c r="E135" s="23"/>
      <c r="F135" s="23"/>
      <c r="G135" s="23"/>
      <c r="H135" s="23"/>
      <c r="I135" s="23"/>
      <c r="J135" s="23"/>
    </row>
    <row r="136" spans="1:10">
      <c r="A136" s="22"/>
      <c r="B136" s="22"/>
      <c r="C136" s="22"/>
      <c r="D136" s="23"/>
      <c r="E136" s="23"/>
      <c r="F136" s="23"/>
      <c r="G136" s="23"/>
      <c r="H136" s="23"/>
      <c r="I136" s="23"/>
      <c r="J136" s="23"/>
    </row>
    <row r="137" spans="1:10">
      <c r="A137" s="22"/>
      <c r="B137" s="22"/>
      <c r="C137" s="22"/>
      <c r="D137" s="23"/>
      <c r="E137" s="23"/>
      <c r="F137" s="23"/>
      <c r="G137" s="23"/>
      <c r="H137" s="23"/>
      <c r="I137" s="23"/>
      <c r="J137" s="23"/>
    </row>
    <row r="138" spans="1:10">
      <c r="A138" s="22"/>
      <c r="B138" s="22"/>
      <c r="C138" s="22"/>
      <c r="D138" s="23"/>
      <c r="E138" s="23"/>
      <c r="F138" s="23"/>
      <c r="G138" s="23"/>
      <c r="H138" s="23"/>
      <c r="I138" s="23"/>
      <c r="J138" s="23"/>
    </row>
    <row r="139" spans="1:10">
      <c r="A139" s="22"/>
      <c r="B139" s="22"/>
      <c r="C139" s="22"/>
      <c r="D139" s="23"/>
      <c r="E139" s="23"/>
      <c r="F139" s="23"/>
      <c r="G139" s="23"/>
      <c r="H139" s="23"/>
      <c r="I139" s="23"/>
      <c r="J139" s="23"/>
    </row>
    <row r="140" spans="1:10">
      <c r="A140" s="22"/>
      <c r="B140" s="22"/>
      <c r="C140" s="22"/>
      <c r="D140" s="23"/>
      <c r="E140" s="23"/>
      <c r="F140" s="23"/>
      <c r="G140" s="23"/>
      <c r="H140" s="23"/>
      <c r="I140" s="23"/>
      <c r="J140" s="23"/>
    </row>
    <row r="141" spans="1:10">
      <c r="A141" s="22"/>
      <c r="B141" s="22"/>
      <c r="C141" s="22"/>
      <c r="D141" s="23"/>
      <c r="E141" s="23"/>
      <c r="F141" s="23"/>
      <c r="G141" s="23"/>
      <c r="H141" s="23"/>
      <c r="I141" s="23"/>
      <c r="J141" s="23"/>
    </row>
    <row r="142" spans="1:10">
      <c r="A142" s="22"/>
      <c r="B142" s="22"/>
      <c r="C142" s="22"/>
      <c r="D142" s="23"/>
      <c r="E142" s="23"/>
      <c r="F142" s="23"/>
      <c r="G142" s="23"/>
      <c r="H142" s="23"/>
      <c r="I142" s="23"/>
      <c r="J142" s="23"/>
    </row>
    <row r="143" spans="1:10">
      <c r="A143" s="22"/>
      <c r="B143" s="22"/>
      <c r="C143" s="22"/>
      <c r="D143" s="23"/>
      <c r="E143" s="23"/>
      <c r="F143" s="23"/>
      <c r="G143" s="23"/>
      <c r="H143" s="23"/>
      <c r="I143" s="23"/>
      <c r="J143" s="23"/>
    </row>
    <row r="144" spans="1:10">
      <c r="A144" s="22"/>
      <c r="B144" s="22"/>
      <c r="C144" s="22"/>
      <c r="D144" s="23"/>
      <c r="E144" s="23"/>
      <c r="F144" s="23"/>
      <c r="G144" s="23"/>
      <c r="H144" s="23"/>
      <c r="I144" s="23"/>
      <c r="J144" s="23"/>
    </row>
    <row r="145" spans="1:10">
      <c r="A145" s="22"/>
      <c r="B145" s="22"/>
      <c r="C145" s="22"/>
      <c r="D145" s="23"/>
      <c r="E145" s="23"/>
      <c r="F145" s="23"/>
      <c r="G145" s="23"/>
      <c r="H145" s="23"/>
      <c r="I145" s="23"/>
      <c r="J145" s="23"/>
    </row>
    <row r="146" spans="1:10">
      <c r="A146" s="22"/>
      <c r="B146" s="22"/>
      <c r="C146" s="22"/>
      <c r="D146" s="23"/>
      <c r="E146" s="23"/>
      <c r="F146" s="23"/>
      <c r="G146" s="23"/>
      <c r="H146" s="23"/>
      <c r="I146" s="23"/>
      <c r="J146" s="23"/>
    </row>
    <row r="147" spans="1:10">
      <c r="A147" s="22"/>
      <c r="B147" s="22"/>
      <c r="C147" s="22"/>
      <c r="D147" s="23"/>
      <c r="E147" s="23"/>
      <c r="F147" s="23"/>
      <c r="G147" s="23"/>
      <c r="H147" s="23"/>
      <c r="I147" s="23"/>
      <c r="J147" s="23"/>
    </row>
    <row r="148" spans="1:10">
      <c r="A148" s="22"/>
      <c r="B148" s="22"/>
      <c r="C148" s="22"/>
      <c r="D148" s="23"/>
      <c r="E148" s="23"/>
      <c r="F148" s="23"/>
      <c r="G148" s="23"/>
      <c r="H148" s="23"/>
      <c r="I148" s="23"/>
      <c r="J148" s="23"/>
    </row>
    <row r="149" spans="1:10">
      <c r="A149" s="22"/>
      <c r="B149" s="22"/>
      <c r="C149" s="22"/>
      <c r="D149" s="23"/>
      <c r="E149" s="23"/>
      <c r="F149" s="23"/>
      <c r="G149" s="23"/>
      <c r="H149" s="23"/>
      <c r="I149" s="23"/>
      <c r="J149" s="23"/>
    </row>
    <row r="150" spans="1:10">
      <c r="A150" s="22"/>
      <c r="B150" s="22"/>
      <c r="C150" s="22"/>
      <c r="D150" s="23"/>
      <c r="E150" s="23"/>
      <c r="F150" s="23"/>
      <c r="G150" s="23"/>
      <c r="H150" s="23"/>
      <c r="I150" s="23"/>
      <c r="J150" s="23"/>
    </row>
    <row r="151" spans="1:10">
      <c r="A151" s="22"/>
      <c r="B151" s="22"/>
      <c r="C151" s="22"/>
      <c r="D151" s="23"/>
      <c r="E151" s="23"/>
      <c r="F151" s="23"/>
      <c r="G151" s="23"/>
      <c r="H151" s="23"/>
      <c r="I151" s="23"/>
      <c r="J151" s="23"/>
    </row>
    <row r="152" spans="1:10">
      <c r="A152" s="22"/>
      <c r="B152" s="22"/>
      <c r="C152" s="22"/>
      <c r="D152" s="23"/>
      <c r="E152" s="23"/>
      <c r="F152" s="23"/>
      <c r="G152" s="23"/>
      <c r="H152" s="23"/>
      <c r="I152" s="23"/>
      <c r="J152" s="23"/>
    </row>
    <row r="153" spans="1:10">
      <c r="A153" s="22"/>
      <c r="B153" s="22"/>
      <c r="C153" s="22"/>
      <c r="D153" s="23"/>
      <c r="E153" s="23"/>
      <c r="F153" s="23"/>
      <c r="G153" s="23"/>
      <c r="H153" s="23"/>
      <c r="I153" s="23"/>
      <c r="J153" s="23"/>
    </row>
    <row r="154" spans="1:10">
      <c r="A154" s="22"/>
      <c r="B154" s="22"/>
      <c r="C154" s="22"/>
      <c r="D154" s="23"/>
      <c r="E154" s="23"/>
      <c r="F154" s="23"/>
      <c r="G154" s="23"/>
      <c r="H154" s="23"/>
      <c r="I154" s="23"/>
      <c r="J154" s="23"/>
    </row>
    <row r="155" spans="1:10">
      <c r="A155" s="22"/>
      <c r="B155" s="22"/>
      <c r="C155" s="22"/>
      <c r="D155" s="23"/>
      <c r="E155" s="23"/>
      <c r="F155" s="23"/>
      <c r="G155" s="23"/>
      <c r="H155" s="23"/>
      <c r="I155" s="23"/>
      <c r="J155" s="23"/>
    </row>
    <row r="156" spans="1:10">
      <c r="A156" s="22"/>
      <c r="B156" s="22"/>
      <c r="C156" s="22"/>
      <c r="D156" s="23"/>
      <c r="E156" s="23"/>
      <c r="F156" s="23"/>
      <c r="G156" s="23"/>
      <c r="H156" s="23"/>
      <c r="I156" s="23"/>
      <c r="J156" s="23"/>
    </row>
    <row r="157" spans="1:10">
      <c r="A157" s="22"/>
      <c r="B157" s="22"/>
      <c r="C157" s="22"/>
      <c r="D157" s="23"/>
      <c r="E157" s="23"/>
      <c r="F157" s="23"/>
      <c r="G157" s="23"/>
      <c r="H157" s="23"/>
      <c r="I157" s="23"/>
      <c r="J157" s="23"/>
    </row>
    <row r="158" spans="1:10">
      <c r="A158" s="22"/>
      <c r="B158" s="22"/>
      <c r="C158" s="22"/>
      <c r="D158" s="23"/>
      <c r="E158" s="23"/>
      <c r="F158" s="23"/>
      <c r="G158" s="23"/>
      <c r="H158" s="23"/>
      <c r="I158" s="23"/>
      <c r="J158" s="23"/>
    </row>
    <row r="159" spans="1:10">
      <c r="A159" s="22"/>
      <c r="B159" s="22"/>
      <c r="C159" s="22"/>
      <c r="D159" s="23"/>
      <c r="E159" s="23"/>
      <c r="F159" s="23"/>
      <c r="G159" s="23"/>
      <c r="H159" s="23"/>
      <c r="I159" s="23"/>
      <c r="J159" s="23"/>
    </row>
    <row r="160" spans="1:10">
      <c r="A160" s="22"/>
      <c r="B160" s="22"/>
      <c r="C160" s="22"/>
      <c r="D160" s="23"/>
      <c r="E160" s="23"/>
      <c r="F160" s="23"/>
      <c r="G160" s="23"/>
      <c r="H160" s="23"/>
      <c r="I160" s="23"/>
      <c r="J160" s="23"/>
    </row>
    <row r="161" spans="1:10">
      <c r="A161" s="22"/>
      <c r="B161" s="22"/>
      <c r="C161" s="22"/>
      <c r="D161" s="23"/>
      <c r="E161" s="23"/>
      <c r="F161" s="23"/>
      <c r="G161" s="23"/>
      <c r="H161" s="23"/>
      <c r="I161" s="23"/>
      <c r="J161" s="23"/>
    </row>
    <row r="162" spans="1:10">
      <c r="A162" s="22"/>
      <c r="B162" s="22"/>
      <c r="C162" s="22"/>
      <c r="D162" s="23"/>
      <c r="E162" s="23"/>
      <c r="F162" s="23"/>
      <c r="G162" s="23"/>
      <c r="H162" s="23"/>
      <c r="I162" s="23"/>
      <c r="J162" s="23"/>
    </row>
    <row r="163" spans="1:10">
      <c r="A163" s="22"/>
      <c r="B163" s="22"/>
      <c r="C163" s="22"/>
      <c r="D163" s="23"/>
      <c r="E163" s="23"/>
      <c r="F163" s="23"/>
      <c r="G163" s="23"/>
      <c r="H163" s="23"/>
      <c r="I163" s="23"/>
      <c r="J163" s="23"/>
    </row>
    <row r="164" spans="1:10">
      <c r="A164" s="22"/>
      <c r="B164" s="22"/>
      <c r="C164" s="22"/>
      <c r="D164" s="23"/>
      <c r="E164" s="23"/>
      <c r="F164" s="23"/>
      <c r="G164" s="23"/>
      <c r="H164" s="23"/>
      <c r="I164" s="23"/>
      <c r="J164" s="23"/>
    </row>
    <row r="165" spans="1:10" ht="30.75" customHeight="1">
      <c r="A165" s="22"/>
      <c r="B165" s="22"/>
      <c r="C165" s="22"/>
      <c r="D165" s="23"/>
      <c r="E165" s="23"/>
      <c r="F165" s="23"/>
      <c r="G165" s="23"/>
      <c r="H165" s="23"/>
      <c r="I165" s="23"/>
      <c r="J165" s="23"/>
    </row>
    <row r="166" spans="1:10">
      <c r="A166" s="22"/>
      <c r="B166" s="22"/>
      <c r="C166" s="22"/>
      <c r="D166" s="23"/>
      <c r="E166" s="23"/>
      <c r="F166" s="23"/>
      <c r="G166" s="23"/>
      <c r="H166" s="23"/>
      <c r="I166" s="23"/>
      <c r="J166" s="23"/>
    </row>
    <row r="167" spans="1:10">
      <c r="A167" s="22"/>
      <c r="B167" s="22"/>
      <c r="C167" s="22"/>
      <c r="D167" s="23"/>
      <c r="E167" s="23"/>
      <c r="F167" s="23"/>
      <c r="G167" s="23"/>
      <c r="H167" s="23"/>
      <c r="I167" s="23"/>
      <c r="J167" s="23"/>
    </row>
    <row r="168" spans="1:10">
      <c r="A168" s="22"/>
      <c r="B168" s="22"/>
      <c r="C168" s="22"/>
      <c r="D168" s="23"/>
      <c r="E168" s="23"/>
      <c r="F168" s="23"/>
      <c r="G168" s="23"/>
      <c r="H168" s="23"/>
      <c r="I168" s="23"/>
      <c r="J168" s="23"/>
    </row>
    <row r="169" spans="1:10">
      <c r="A169" s="22"/>
      <c r="B169" s="22"/>
      <c r="C169" s="22"/>
      <c r="D169" s="23"/>
      <c r="E169" s="23"/>
      <c r="F169" s="23"/>
      <c r="G169" s="23"/>
      <c r="H169" s="23"/>
      <c r="I169" s="23"/>
      <c r="J169" s="23"/>
    </row>
    <row r="170" spans="1:10">
      <c r="A170" s="22"/>
      <c r="B170" s="22"/>
      <c r="C170" s="22"/>
      <c r="D170" s="23"/>
      <c r="E170" s="23"/>
      <c r="F170" s="23"/>
      <c r="G170" s="23"/>
      <c r="H170" s="23"/>
      <c r="I170" s="23"/>
      <c r="J170" s="23"/>
    </row>
    <row r="171" spans="1:10">
      <c r="A171" s="22"/>
      <c r="B171" s="22"/>
      <c r="C171" s="22"/>
      <c r="D171" s="23"/>
      <c r="E171" s="23"/>
      <c r="F171" s="23"/>
      <c r="G171" s="23"/>
      <c r="H171" s="23"/>
      <c r="I171" s="23"/>
      <c r="J171" s="23"/>
    </row>
    <row r="172" spans="1:10">
      <c r="A172" s="22"/>
      <c r="B172" s="22"/>
      <c r="C172" s="22"/>
      <c r="D172" s="23"/>
      <c r="E172" s="23"/>
      <c r="F172" s="23"/>
      <c r="G172" s="23"/>
      <c r="H172" s="23"/>
      <c r="I172" s="23"/>
      <c r="J172" s="23"/>
    </row>
    <row r="173" spans="1:10">
      <c r="A173" s="22"/>
      <c r="B173" s="22"/>
      <c r="C173" s="22"/>
      <c r="D173" s="23"/>
      <c r="E173" s="23"/>
      <c r="F173" s="23"/>
      <c r="G173" s="23"/>
      <c r="H173" s="23"/>
      <c r="I173" s="23"/>
      <c r="J173" s="23"/>
    </row>
    <row r="174" spans="1:10">
      <c r="A174" s="22"/>
      <c r="B174" s="22"/>
      <c r="C174" s="22"/>
      <c r="D174" s="23"/>
      <c r="E174" s="23"/>
      <c r="F174" s="23"/>
      <c r="G174" s="23"/>
      <c r="H174" s="23"/>
      <c r="I174" s="23"/>
      <c r="J174" s="23"/>
    </row>
    <row r="175" spans="1:10">
      <c r="A175" s="22"/>
      <c r="B175" s="22"/>
      <c r="C175" s="22"/>
      <c r="D175" s="23"/>
      <c r="E175" s="23"/>
      <c r="F175" s="23"/>
      <c r="G175" s="23"/>
      <c r="H175" s="23"/>
      <c r="I175" s="23"/>
      <c r="J175" s="23"/>
    </row>
    <row r="176" spans="1:10">
      <c r="A176" s="22"/>
      <c r="B176" s="22"/>
      <c r="C176" s="22"/>
      <c r="D176" s="23"/>
      <c r="E176" s="23"/>
      <c r="F176" s="23"/>
      <c r="G176" s="23"/>
      <c r="H176" s="23"/>
      <c r="I176" s="23"/>
      <c r="J176" s="23"/>
    </row>
    <row r="177" spans="1:10">
      <c r="A177" s="22"/>
      <c r="B177" s="22"/>
      <c r="C177" s="22"/>
      <c r="D177" s="23"/>
      <c r="E177" s="23"/>
      <c r="F177" s="23"/>
      <c r="G177" s="23"/>
      <c r="H177" s="23"/>
      <c r="I177" s="23"/>
      <c r="J177" s="23"/>
    </row>
    <row r="178" spans="1:10">
      <c r="A178" s="22"/>
      <c r="B178" s="22"/>
      <c r="C178" s="22"/>
      <c r="D178" s="23"/>
      <c r="E178" s="23"/>
      <c r="F178" s="23"/>
      <c r="G178" s="23"/>
      <c r="H178" s="23"/>
      <c r="I178" s="23"/>
      <c r="J178" s="23"/>
    </row>
    <row r="179" spans="1:10">
      <c r="A179" s="22"/>
      <c r="B179" s="22"/>
      <c r="C179" s="22"/>
      <c r="D179" s="23"/>
      <c r="E179" s="23"/>
      <c r="F179" s="23"/>
      <c r="G179" s="23"/>
      <c r="H179" s="23"/>
      <c r="I179" s="23"/>
      <c r="J179" s="23"/>
    </row>
    <row r="180" spans="1:10">
      <c r="A180" s="22"/>
      <c r="B180" s="22"/>
      <c r="C180" s="22"/>
      <c r="D180" s="23"/>
      <c r="E180" s="23"/>
      <c r="F180" s="23"/>
      <c r="G180" s="23"/>
      <c r="H180" s="23"/>
      <c r="I180" s="23"/>
      <c r="J180" s="23"/>
    </row>
    <row r="181" spans="1:10">
      <c r="A181" s="22"/>
      <c r="B181" s="22"/>
      <c r="C181" s="22"/>
      <c r="D181" s="23"/>
      <c r="E181" s="23"/>
      <c r="F181" s="23"/>
      <c r="G181" s="23"/>
      <c r="H181" s="23"/>
      <c r="I181" s="23"/>
      <c r="J181" s="23"/>
    </row>
    <row r="182" spans="1:10">
      <c r="A182" s="22"/>
      <c r="B182" s="22"/>
      <c r="C182" s="22"/>
      <c r="D182" s="23"/>
      <c r="E182" s="23"/>
      <c r="F182" s="23"/>
      <c r="G182" s="23"/>
      <c r="H182" s="23"/>
      <c r="I182" s="23"/>
      <c r="J182" s="23"/>
    </row>
    <row r="183" spans="1:10">
      <c r="A183" s="22"/>
      <c r="B183" s="22"/>
      <c r="C183" s="22"/>
      <c r="D183" s="23"/>
      <c r="E183" s="23"/>
      <c r="F183" s="23"/>
      <c r="G183" s="23"/>
      <c r="H183" s="23"/>
      <c r="I183" s="23"/>
      <c r="J183" s="23"/>
    </row>
    <row r="184" spans="1:10">
      <c r="A184" s="22"/>
      <c r="B184" s="22"/>
      <c r="C184" s="22"/>
      <c r="D184" s="23"/>
      <c r="E184" s="23"/>
      <c r="F184" s="23"/>
      <c r="G184" s="23"/>
      <c r="H184" s="23"/>
      <c r="I184" s="23"/>
      <c r="J184" s="23"/>
    </row>
    <row r="185" spans="1:10">
      <c r="A185" s="22"/>
      <c r="B185" s="22"/>
      <c r="C185" s="22"/>
      <c r="D185" s="23"/>
      <c r="E185" s="23"/>
      <c r="F185" s="23"/>
      <c r="G185" s="23"/>
      <c r="H185" s="23"/>
      <c r="I185" s="23"/>
      <c r="J185" s="23"/>
    </row>
    <row r="186" spans="1:10">
      <c r="A186" s="22"/>
      <c r="B186" s="22"/>
      <c r="C186" s="22"/>
      <c r="D186" s="23"/>
      <c r="E186" s="23"/>
      <c r="F186" s="23"/>
      <c r="G186" s="23"/>
      <c r="H186" s="23"/>
      <c r="I186" s="23"/>
      <c r="J186" s="23"/>
    </row>
    <row r="187" spans="1:10">
      <c r="A187" s="22"/>
      <c r="B187" s="22"/>
      <c r="C187" s="22"/>
      <c r="D187" s="23"/>
      <c r="E187" s="23"/>
      <c r="F187" s="23"/>
      <c r="G187" s="23"/>
      <c r="H187" s="23"/>
      <c r="I187" s="23"/>
      <c r="J187" s="23"/>
    </row>
    <row r="188" spans="1:10">
      <c r="A188" s="22"/>
      <c r="B188" s="22"/>
      <c r="C188" s="22"/>
      <c r="D188" s="23"/>
      <c r="E188" s="23"/>
      <c r="F188" s="23"/>
      <c r="G188" s="23"/>
      <c r="H188" s="23"/>
      <c r="I188" s="23"/>
      <c r="J188" s="23"/>
    </row>
    <row r="189" spans="1:10">
      <c r="A189" s="22"/>
      <c r="B189" s="22"/>
      <c r="C189" s="22"/>
      <c r="D189" s="23"/>
      <c r="E189" s="23"/>
      <c r="F189" s="23"/>
      <c r="G189" s="23"/>
      <c r="H189" s="23"/>
      <c r="I189" s="23"/>
      <c r="J189" s="23"/>
    </row>
    <row r="190" spans="1:10">
      <c r="A190" s="22"/>
      <c r="B190" s="22"/>
      <c r="C190" s="22"/>
      <c r="D190" s="23"/>
      <c r="E190" s="23"/>
      <c r="F190" s="23"/>
      <c r="G190" s="23"/>
      <c r="H190" s="23"/>
      <c r="I190" s="23"/>
      <c r="J190" s="23"/>
    </row>
    <row r="191" spans="1:10">
      <c r="A191" s="22"/>
      <c r="B191" s="22"/>
      <c r="C191" s="22"/>
      <c r="D191" s="23"/>
      <c r="E191" s="23"/>
      <c r="F191" s="23"/>
      <c r="G191" s="23"/>
      <c r="H191" s="23"/>
      <c r="I191" s="23"/>
      <c r="J191" s="23"/>
    </row>
    <row r="192" spans="1:10">
      <c r="A192" s="22"/>
      <c r="B192" s="22"/>
      <c r="C192" s="22"/>
      <c r="D192" s="23"/>
      <c r="E192" s="23"/>
      <c r="F192" s="23"/>
      <c r="G192" s="23"/>
      <c r="H192" s="23"/>
      <c r="I192" s="23"/>
      <c r="J192" s="23"/>
    </row>
    <row r="193" spans="1:10">
      <c r="A193" s="22"/>
      <c r="B193" s="22"/>
      <c r="C193" s="22"/>
      <c r="D193" s="23"/>
      <c r="E193" s="23"/>
      <c r="F193" s="23"/>
      <c r="G193" s="23"/>
      <c r="H193" s="23"/>
      <c r="I193" s="23"/>
      <c r="J193" s="23"/>
    </row>
    <row r="194" spans="1:10">
      <c r="A194" s="22"/>
      <c r="B194" s="22"/>
      <c r="C194" s="22"/>
      <c r="D194" s="23"/>
      <c r="E194" s="23"/>
      <c r="F194" s="23"/>
      <c r="G194" s="23"/>
      <c r="H194" s="23"/>
      <c r="I194" s="23"/>
      <c r="J194" s="23"/>
    </row>
    <row r="195" spans="1:10">
      <c r="A195" s="22"/>
      <c r="B195" s="22"/>
      <c r="C195" s="22"/>
      <c r="D195" s="23"/>
      <c r="E195" s="23"/>
      <c r="F195" s="23"/>
      <c r="G195" s="23"/>
      <c r="H195" s="23"/>
      <c r="I195" s="23"/>
      <c r="J195" s="23"/>
    </row>
    <row r="196" spans="1:10">
      <c r="A196" s="22"/>
      <c r="B196" s="22"/>
      <c r="C196" s="22"/>
      <c r="D196" s="23"/>
      <c r="E196" s="23"/>
      <c r="F196" s="23"/>
      <c r="G196" s="23"/>
      <c r="H196" s="23"/>
      <c r="I196" s="23"/>
      <c r="J196" s="23"/>
    </row>
    <row r="197" spans="1:10">
      <c r="A197" s="22"/>
      <c r="B197" s="22"/>
      <c r="C197" s="22"/>
      <c r="D197" s="23"/>
      <c r="E197" s="23"/>
      <c r="F197" s="23"/>
      <c r="G197" s="23"/>
      <c r="H197" s="23"/>
      <c r="I197" s="23"/>
      <c r="J197" s="23"/>
    </row>
    <row r="198" spans="1:10">
      <c r="A198" s="22"/>
      <c r="B198" s="22"/>
      <c r="C198" s="22"/>
      <c r="D198" s="23"/>
      <c r="E198" s="23"/>
      <c r="F198" s="23"/>
      <c r="G198" s="23"/>
      <c r="H198" s="23"/>
      <c r="I198" s="23"/>
      <c r="J198" s="23"/>
    </row>
    <row r="199" spans="1:10">
      <c r="A199" s="22"/>
      <c r="B199" s="22"/>
      <c r="C199" s="22"/>
      <c r="D199" s="23"/>
      <c r="E199" s="23"/>
      <c r="F199" s="23"/>
      <c r="G199" s="23"/>
      <c r="H199" s="23"/>
      <c r="I199" s="23"/>
      <c r="J199" s="23"/>
    </row>
    <row r="200" spans="1:10">
      <c r="A200" s="22"/>
      <c r="B200" s="22"/>
      <c r="C200" s="22"/>
      <c r="D200" s="23"/>
      <c r="E200" s="23"/>
      <c r="F200" s="23"/>
      <c r="G200" s="23"/>
      <c r="H200" s="23"/>
      <c r="I200" s="23"/>
      <c r="J200" s="23"/>
    </row>
    <row r="201" spans="1:10">
      <c r="A201" s="22"/>
      <c r="B201" s="22"/>
      <c r="C201" s="22"/>
      <c r="D201" s="23"/>
      <c r="E201" s="23"/>
      <c r="F201" s="23"/>
      <c r="G201" s="23"/>
      <c r="H201" s="23"/>
      <c r="I201" s="23"/>
      <c r="J201" s="23"/>
    </row>
  </sheetData>
  <autoFilter ref="A1:M39" xr:uid="{00000000-0009-0000-0000-000007000000}"/>
  <mergeCells count="1">
    <mergeCell ref="D1:E1"/>
  </mergeCells>
  <phoneticPr fontId="21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8.875" defaultRowHeight="13.5"/>
  <sheetData/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成绩汇总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成绩汇总!Print_Titles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daigf</cp:lastModifiedBy>
  <dcterms:created xsi:type="dcterms:W3CDTF">2022-04-21T02:39:00Z</dcterms:created>
  <dcterms:modified xsi:type="dcterms:W3CDTF">2024-04-19T03:13:43Z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52E1CDA8F2F84AA99E9E41A2D0B6320A</vt:lpwstr>
  </property>
  <property fmtid="{D5CDD505-2E9C-101B-9397-08002B2CF9AE}" pid="3" name="KSOProductBuildVer">
    <vt:lpwstr>2052-12.1.0.16729</vt:lpwstr>
  </property>
  <property fmtid="{D5CDD505-2E9C-101B-9397-08002B2CF9AE}" pid="4" name="commondata">
    <vt:lpwstr>eyJoZGlkIjoiMmE4NDA4MmNkNzcxNTVjZDAzZjIxZDRhOTVjMWM0NjYifQ==</vt:lpwstr>
  </property>
</Properties>
</file>