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Sheet1!$A$2:$X$67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<sst xmlns="http://schemas.openxmlformats.org/spreadsheetml/2006/main" count="152" uniqueCount="99">
  <si>
    <t xml:space="preserve">      2024年非编制聘用工作人员招聘总成绩及进入考察、体检人选</t>
  </si>
  <si>
    <t>岗位名称</t>
  </si>
  <si>
    <t>招聘计划</t>
  </si>
  <si>
    <t>姓名</t>
  </si>
  <si>
    <t>笔试成绩</t>
  </si>
  <si>
    <t>笔试折算成绩</t>
  </si>
  <si>
    <t>面试成绩</t>
  </si>
  <si>
    <t>面试折算成绩</t>
  </si>
  <si>
    <t>总成绩</t>
  </si>
  <si>
    <t>名次</t>
  </si>
  <si>
    <t>备注</t>
  </si>
  <si>
    <t xml:space="preserve">思政课部--专任教师
</t>
  </si>
  <si>
    <t>2</t>
  </si>
  <si>
    <t>刘瑶</t>
  </si>
  <si>
    <t>进入考察、体检环节</t>
  </si>
  <si>
    <t>黄程</t>
  </si>
  <si>
    <t>周宇鹏</t>
  </si>
  <si>
    <t>彭春兰</t>
  </si>
  <si>
    <t>徐文宇</t>
  </si>
  <si>
    <t>缺考</t>
  </si>
  <si>
    <t>王孛孛</t>
  </si>
  <si>
    <t>水利工程系--专任教师1</t>
  </si>
  <si>
    <t>1</t>
  </si>
  <si>
    <t>张浩东</t>
  </si>
  <si>
    <t>水利工程系--专任教师2</t>
  </si>
  <si>
    <t>刘宝军</t>
  </si>
  <si>
    <t>谈宇</t>
  </si>
  <si>
    <t>蔡晓霜</t>
  </si>
  <si>
    <t>水利工程系--专任教师3</t>
  </si>
  <si>
    <t>廖晓琴</t>
  </si>
  <si>
    <t>杨燕燕</t>
  </si>
  <si>
    <t>许泽南</t>
  </si>
  <si>
    <t>商贸系--专任教师1</t>
  </si>
  <si>
    <t>秦汪洋</t>
  </si>
  <si>
    <t>吴微微</t>
  </si>
  <si>
    <t>陈雨琴</t>
  </si>
  <si>
    <t>商贸系--专任教师2</t>
  </si>
  <si>
    <t>赵涵美</t>
  </si>
  <si>
    <t>闻艺</t>
  </si>
  <si>
    <t>郭梦晓</t>
  </si>
  <si>
    <t>田露</t>
  </si>
  <si>
    <t>黄思羽</t>
  </si>
  <si>
    <t>陈思熠</t>
  </si>
  <si>
    <t>建筑工程系--实验教师</t>
  </si>
  <si>
    <t>王亚珊</t>
  </si>
  <si>
    <t>吴超懿</t>
  </si>
  <si>
    <t>高舒畅</t>
  </si>
  <si>
    <t>杨楠</t>
  </si>
  <si>
    <t>范思祺</t>
  </si>
  <si>
    <t>郑志远</t>
  </si>
  <si>
    <t>基础课部--专任教师1</t>
  </si>
  <si>
    <t>黄玉霖</t>
  </si>
  <si>
    <t>龚忠本</t>
  </si>
  <si>
    <t>贾静</t>
  </si>
  <si>
    <t>基础课部--专任教师2</t>
  </si>
  <si>
    <t>章霜</t>
  </si>
  <si>
    <t>基础课部--专任教师3</t>
  </si>
  <si>
    <t>吴桐</t>
  </si>
  <si>
    <t>毛佳琪</t>
  </si>
  <si>
    <t>曾健豪</t>
  </si>
  <si>
    <t>机电工程系--专任教师3</t>
  </si>
  <si>
    <t>李远泽</t>
  </si>
  <si>
    <t>刘阳星</t>
  </si>
  <si>
    <t>易安琪</t>
  </si>
  <si>
    <t>李秋实</t>
  </si>
  <si>
    <t>夏康利</t>
  </si>
  <si>
    <t>刘寅</t>
  </si>
  <si>
    <t>机电工程系--专任教师4</t>
  </si>
  <si>
    <t>罗仁宏</t>
  </si>
  <si>
    <t>张文聪</t>
  </si>
  <si>
    <t>王杰</t>
  </si>
  <si>
    <t>陈李济</t>
  </si>
  <si>
    <t>王旭艳</t>
  </si>
  <si>
    <t>电子信息工程系--专任教师</t>
  </si>
  <si>
    <t>唐俊辉</t>
  </si>
  <si>
    <t>徐凯</t>
  </si>
  <si>
    <t>张小利</t>
  </si>
  <si>
    <t>周翠翠</t>
  </si>
  <si>
    <t>王一博</t>
  </si>
  <si>
    <t>人才中心--专任教师</t>
  </si>
  <si>
    <t>王丹伶</t>
  </si>
  <si>
    <t>蔡佳</t>
  </si>
  <si>
    <t>教务处--专任教师2</t>
  </si>
  <si>
    <t>朱倩</t>
  </si>
  <si>
    <t>韩紫怡</t>
  </si>
  <si>
    <t>赵鑫</t>
  </si>
  <si>
    <t>学工处--专职辅导员1</t>
  </si>
  <si>
    <t>卢雪琦</t>
  </si>
  <si>
    <t>学工处--专职辅导员2</t>
  </si>
  <si>
    <t>周扬</t>
  </si>
  <si>
    <t>学工处--专职辅导员3</t>
  </si>
  <si>
    <t>黄胜</t>
  </si>
  <si>
    <t>面试分未达75分,不能进入考核、体检环节。</t>
  </si>
  <si>
    <t>唐明哲</t>
  </si>
  <si>
    <t>学工处--专职辅导员4</t>
  </si>
  <si>
    <t>查子霞</t>
  </si>
  <si>
    <t>蔡苗</t>
  </si>
  <si>
    <t>靳伊婧</t>
  </si>
  <si>
    <t>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</si>
</sst>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top" wrapText="1"/>
    </xf>
    <xf numFmtId="176" fontId="3" fillId="0" borderId="0" xfId="0" applyNumberFormat="1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5"/>
  <sheetViews>
    <sheetView tabSelected="1" workbookViewId="0">
      <selection activeCell="L7" sqref="L7"/>
    </sheetView>
  </sheetViews>
  <sheetFormatPr defaultColWidth="9" defaultRowHeight="14.4"/>
  <cols>
    <col min="1" max="1" width="24.4444444444444" style="1" customWidth="1"/>
    <col min="2" max="2" width="12.2222222222222" style="1" customWidth="1"/>
    <col min="3" max="3" width="13.5555555555556" style="2" customWidth="1"/>
    <col min="4" max="4" width="13.1111111111111" style="2" customWidth="1"/>
    <col min="5" max="5" width="14.8888888888889" style="2" customWidth="1"/>
    <col min="6" max="6" width="13.1111111111111" style="2" customWidth="1"/>
    <col min="7" max="7" width="15.5555555555556" style="3" customWidth="1"/>
    <col min="8" max="8" width="13.1111111111111" style="2" customWidth="1"/>
    <col min="9" max="9" width="10.7777777777778" style="2" customWidth="1"/>
    <col min="10" max="10" width="24.2222222222222" style="4" customWidth="1"/>
    <col min="11" max="11" width="9.88888888888889" style="2" customWidth="1"/>
    <col min="12" max="13" width="11.8888888888889" style="5" customWidth="1"/>
    <col min="14" max="14" width="9.66666666666667" style="5" customWidth="1"/>
    <col min="15" max="15" width="10.4444444444444" style="5" customWidth="1"/>
    <col min="16" max="16" width="9.77777777777778" style="2" customWidth="1"/>
    <col min="17" max="17" width="9" style="2"/>
    <col min="18" max="18" width="13.6666666666667" style="6" customWidth="1"/>
    <col min="19" max="16360" width="9" style="5"/>
  </cols>
  <sheetData>
    <row r="1" ht="61" customHeight="1" spans="1:18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45"/>
      <c r="L1" s="45"/>
      <c r="M1" s="45"/>
      <c r="N1" s="45"/>
      <c r="O1" s="45"/>
      <c r="P1" s="45"/>
      <c r="Q1" s="45"/>
      <c r="R1" s="45"/>
    </row>
    <row r="2" s="1" customFormat="1" ht="26" customHeight="1" spans="1:11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46" t="s">
        <v>10</v>
      </c>
      <c r="K2" s="47"/>
    </row>
    <row r="3" s="1" customFormat="1" ht="21.5" customHeight="1" spans="1:11">
      <c r="A3" s="13" t="s">
        <v>11</v>
      </c>
      <c r="B3" s="14" t="s">
        <v>12</v>
      </c>
      <c r="C3" s="15" t="s">
        <v>13</v>
      </c>
      <c r="D3" s="16">
        <v>68</v>
      </c>
      <c r="E3" s="17">
        <f>ROUND(D3*0.4,2)</f>
        <v>27.2</v>
      </c>
      <c r="F3" s="18">
        <v>83.4</v>
      </c>
      <c r="G3" s="18">
        <f>ROUND(F3*0.6,2)</f>
        <v>50.04</v>
      </c>
      <c r="H3" s="18">
        <f>E3+G3</f>
        <v>77.24</v>
      </c>
      <c r="I3" s="16">
        <v>1</v>
      </c>
      <c r="J3" s="48" t="s">
        <v>14</v>
      </c>
      <c r="K3" s="49"/>
    </row>
    <row r="4" s="1" customFormat="1" ht="21.5" customHeight="1" spans="1:10">
      <c r="A4" s="13"/>
      <c r="B4" s="19"/>
      <c r="C4" s="15" t="s">
        <v>15</v>
      </c>
      <c r="D4" s="16">
        <v>63</v>
      </c>
      <c r="E4" s="17">
        <f>ROUND(D4*0.4,2)</f>
        <v>25.2</v>
      </c>
      <c r="F4" s="18">
        <v>81.4</v>
      </c>
      <c r="G4" s="18">
        <f>ROUND(F4*0.6,2)</f>
        <v>48.84</v>
      </c>
      <c r="H4" s="18">
        <f>E4+G4</f>
        <v>74.04</v>
      </c>
      <c r="I4" s="16">
        <v>2</v>
      </c>
      <c r="J4" s="48" t="s">
        <v>14</v>
      </c>
    </row>
    <row r="5" s="1" customFormat="1" ht="21.5" customHeight="1" spans="1:11">
      <c r="A5" s="13"/>
      <c r="B5" s="19"/>
      <c r="C5" s="20" t="s">
        <v>16</v>
      </c>
      <c r="D5" s="21">
        <v>63</v>
      </c>
      <c r="E5" s="22">
        <f>ROUND(D5*0.4,2)</f>
        <v>25.2</v>
      </c>
      <c r="F5" s="23">
        <v>81.2</v>
      </c>
      <c r="G5" s="23">
        <f>ROUND(F5*0.6,2)</f>
        <v>48.72</v>
      </c>
      <c r="H5" s="23">
        <f>E5+G5</f>
        <v>73.92</v>
      </c>
      <c r="I5" s="21">
        <v>3</v>
      </c>
      <c r="J5" s="50"/>
      <c r="K5" s="49"/>
    </row>
    <row r="6" s="1" customFormat="1" ht="21.5" customHeight="1" spans="1:11">
      <c r="A6" s="13"/>
      <c r="B6" s="19"/>
      <c r="C6" s="20" t="s">
        <v>17</v>
      </c>
      <c r="D6" s="21">
        <v>58</v>
      </c>
      <c r="E6" s="22">
        <f>ROUND(D6*0.4,2)</f>
        <v>23.2</v>
      </c>
      <c r="F6" s="23">
        <v>82</v>
      </c>
      <c r="G6" s="23">
        <f>ROUND(F6*0.6,2)</f>
        <v>49.2</v>
      </c>
      <c r="H6" s="23">
        <f>E6+G6</f>
        <v>72.4</v>
      </c>
      <c r="I6" s="21">
        <v>4</v>
      </c>
      <c r="J6" s="50"/>
      <c r="K6" s="49"/>
    </row>
    <row r="7" s="1" customFormat="1" ht="21.5" customHeight="1" spans="1:11">
      <c r="A7" s="13"/>
      <c r="B7" s="19"/>
      <c r="C7" s="20" t="s">
        <v>18</v>
      </c>
      <c r="D7" s="21">
        <v>65</v>
      </c>
      <c r="E7" s="22">
        <f>ROUND(D7*0.4,2)</f>
        <v>26</v>
      </c>
      <c r="F7" s="23" t="s">
        <v>19</v>
      </c>
      <c r="G7" s="23"/>
      <c r="H7" s="23">
        <f>E7+G7</f>
        <v>26</v>
      </c>
      <c r="I7" s="21"/>
      <c r="J7" s="50"/>
      <c r="K7" s="49"/>
    </row>
    <row r="8" s="1" customFormat="1" ht="21.5" customHeight="1" spans="1:11">
      <c r="A8" s="13"/>
      <c r="B8" s="19"/>
      <c r="C8" s="20" t="s">
        <v>20</v>
      </c>
      <c r="D8" s="21">
        <v>57.5</v>
      </c>
      <c r="E8" s="22">
        <f t="shared" ref="E4:E36" si="0">ROUND(D8*0.4,2)</f>
        <v>23</v>
      </c>
      <c r="F8" s="23" t="s">
        <v>19</v>
      </c>
      <c r="G8" s="23"/>
      <c r="H8" s="23">
        <f t="shared" ref="H4:H36" si="1">E8+G8</f>
        <v>23</v>
      </c>
      <c r="I8" s="21"/>
      <c r="J8" s="50"/>
      <c r="K8" s="49"/>
    </row>
    <row r="9" s="1" customFormat="1" ht="21.5" customHeight="1" spans="1:11">
      <c r="A9" s="13" t="s">
        <v>21</v>
      </c>
      <c r="B9" s="14" t="s">
        <v>22</v>
      </c>
      <c r="C9" s="15" t="s">
        <v>23</v>
      </c>
      <c r="D9" s="16">
        <v>72</v>
      </c>
      <c r="E9" s="17">
        <f t="shared" si="0"/>
        <v>28.8</v>
      </c>
      <c r="F9" s="18">
        <v>78</v>
      </c>
      <c r="G9" s="18">
        <f>ROUND(F9*0.6,2)</f>
        <v>46.8</v>
      </c>
      <c r="H9" s="18">
        <f t="shared" si="1"/>
        <v>75.6</v>
      </c>
      <c r="I9" s="16">
        <v>1</v>
      </c>
      <c r="J9" s="48" t="s">
        <v>14</v>
      </c>
      <c r="K9" s="49"/>
    </row>
    <row r="10" s="1" customFormat="1" ht="21.5" customHeight="1" spans="1:11">
      <c r="A10" s="13" t="s">
        <v>24</v>
      </c>
      <c r="B10" s="14" t="s">
        <v>22</v>
      </c>
      <c r="C10" s="15" t="s">
        <v>25</v>
      </c>
      <c r="D10" s="16">
        <v>70</v>
      </c>
      <c r="E10" s="17">
        <f t="shared" si="0"/>
        <v>28</v>
      </c>
      <c r="F10" s="18">
        <v>87.2</v>
      </c>
      <c r="G10" s="18">
        <f>ROUND(F10*0.6,2)</f>
        <v>52.32</v>
      </c>
      <c r="H10" s="18">
        <f t="shared" si="1"/>
        <v>80.32</v>
      </c>
      <c r="I10" s="16">
        <v>1</v>
      </c>
      <c r="J10" s="48" t="s">
        <v>14</v>
      </c>
      <c r="K10" s="49"/>
    </row>
    <row r="11" s="1" customFormat="1" ht="21.5" customHeight="1" spans="1:11">
      <c r="A11" s="13"/>
      <c r="B11" s="19"/>
      <c r="C11" s="20" t="s">
        <v>26</v>
      </c>
      <c r="D11" s="21">
        <v>72</v>
      </c>
      <c r="E11" s="22">
        <f t="shared" si="0"/>
        <v>28.8</v>
      </c>
      <c r="F11" s="23">
        <v>85.6</v>
      </c>
      <c r="G11" s="23">
        <f>ROUND(F11*0.6,2)</f>
        <v>51.36</v>
      </c>
      <c r="H11" s="23">
        <f t="shared" si="1"/>
        <v>80.16</v>
      </c>
      <c r="I11" s="21">
        <v>2</v>
      </c>
      <c r="J11" s="51"/>
      <c r="K11" s="49"/>
    </row>
    <row r="12" s="1" customFormat="1" ht="21.5" customHeight="1" spans="1:11">
      <c r="A12" s="13"/>
      <c r="B12" s="19"/>
      <c r="C12" s="20" t="s">
        <v>27</v>
      </c>
      <c r="D12" s="21">
        <v>66</v>
      </c>
      <c r="E12" s="22">
        <f t="shared" si="0"/>
        <v>26.4</v>
      </c>
      <c r="F12" s="23" t="s">
        <v>19</v>
      </c>
      <c r="G12" s="23"/>
      <c r="H12" s="23">
        <f t="shared" si="1"/>
        <v>26.4</v>
      </c>
      <c r="I12" s="21"/>
      <c r="J12" s="51"/>
      <c r="K12" s="49"/>
    </row>
    <row r="13" s="1" customFormat="1" ht="22" customHeight="1" spans="1:11">
      <c r="A13" s="24" t="s">
        <v>28</v>
      </c>
      <c r="B13" s="25">
        <v>1</v>
      </c>
      <c r="C13" s="26" t="s">
        <v>29</v>
      </c>
      <c r="D13" s="16">
        <v>62</v>
      </c>
      <c r="E13" s="17">
        <f t="shared" si="0"/>
        <v>24.8</v>
      </c>
      <c r="F13" s="18">
        <v>83.4</v>
      </c>
      <c r="G13" s="18">
        <f>ROUND(F13*0.6,2)</f>
        <v>50.04</v>
      </c>
      <c r="H13" s="18">
        <f t="shared" si="1"/>
        <v>74.84</v>
      </c>
      <c r="I13" s="16">
        <v>1</v>
      </c>
      <c r="J13" s="48" t="s">
        <v>14</v>
      </c>
      <c r="K13" s="49"/>
    </row>
    <row r="14" s="1" customFormat="1" ht="22" customHeight="1" spans="1:10">
      <c r="A14" s="24"/>
      <c r="B14" s="27"/>
      <c r="C14" s="28" t="s">
        <v>30</v>
      </c>
      <c r="D14" s="21">
        <v>60</v>
      </c>
      <c r="E14" s="22">
        <f t="shared" si="0"/>
        <v>24</v>
      </c>
      <c r="F14" s="23">
        <v>81</v>
      </c>
      <c r="G14" s="23">
        <f>ROUND(F14*0.6,2)</f>
        <v>48.6</v>
      </c>
      <c r="H14" s="23">
        <f t="shared" si="1"/>
        <v>72.6</v>
      </c>
      <c r="I14" s="21">
        <v>2</v>
      </c>
      <c r="J14" s="51"/>
    </row>
    <row r="15" s="1" customFormat="1" ht="22" customHeight="1" spans="1:11">
      <c r="A15" s="24"/>
      <c r="B15" s="27"/>
      <c r="C15" s="28" t="s">
        <v>31</v>
      </c>
      <c r="D15" s="21">
        <v>61</v>
      </c>
      <c r="E15" s="22">
        <f t="shared" si="0"/>
        <v>24.4</v>
      </c>
      <c r="F15" s="23" t="s">
        <v>19</v>
      </c>
      <c r="G15" s="23"/>
      <c r="H15" s="23">
        <f t="shared" si="1"/>
        <v>24.4</v>
      </c>
      <c r="J15" s="51"/>
      <c r="K15" s="49"/>
    </row>
    <row r="16" s="1" customFormat="1" ht="22" customHeight="1" spans="1:11">
      <c r="A16" s="13" t="s">
        <v>32</v>
      </c>
      <c r="B16" s="14" t="s">
        <v>22</v>
      </c>
      <c r="C16" s="15" t="s">
        <v>33</v>
      </c>
      <c r="D16" s="16">
        <v>64</v>
      </c>
      <c r="E16" s="17">
        <f t="shared" si="0"/>
        <v>25.6</v>
      </c>
      <c r="F16" s="18">
        <v>82.6</v>
      </c>
      <c r="G16" s="18">
        <f>ROUND(F16*0.6,2)</f>
        <v>49.56</v>
      </c>
      <c r="H16" s="18">
        <f t="shared" si="1"/>
        <v>75.16</v>
      </c>
      <c r="I16" s="16">
        <v>1</v>
      </c>
      <c r="J16" s="48" t="s">
        <v>14</v>
      </c>
      <c r="K16" s="49"/>
    </row>
    <row r="17" s="1" customFormat="1" ht="22" customHeight="1" spans="1:10">
      <c r="A17" s="13"/>
      <c r="B17" s="19"/>
      <c r="C17" s="20" t="s">
        <v>34</v>
      </c>
      <c r="D17" s="21">
        <v>65</v>
      </c>
      <c r="E17" s="22">
        <f t="shared" si="0"/>
        <v>26</v>
      </c>
      <c r="F17" s="23" t="s">
        <v>19</v>
      </c>
      <c r="G17" s="23"/>
      <c r="H17" s="23">
        <f t="shared" si="1"/>
        <v>26</v>
      </c>
      <c r="J17" s="51"/>
    </row>
    <row r="18" s="1" customFormat="1" ht="22" customHeight="1" spans="1:11">
      <c r="A18" s="13"/>
      <c r="B18" s="29"/>
      <c r="C18" s="20" t="s">
        <v>35</v>
      </c>
      <c r="D18" s="21">
        <v>59</v>
      </c>
      <c r="E18" s="22">
        <f t="shared" si="0"/>
        <v>23.6</v>
      </c>
      <c r="F18" s="23" t="s">
        <v>19</v>
      </c>
      <c r="G18" s="23"/>
      <c r="H18" s="23">
        <f t="shared" si="1"/>
        <v>23.6</v>
      </c>
      <c r="I18" s="21"/>
      <c r="J18" s="51"/>
      <c r="K18" s="49"/>
    </row>
    <row r="19" s="1" customFormat="1" ht="22" customHeight="1" spans="1:11">
      <c r="A19" s="13" t="s">
        <v>36</v>
      </c>
      <c r="B19" s="14" t="s">
        <v>12</v>
      </c>
      <c r="C19" s="15" t="s">
        <v>37</v>
      </c>
      <c r="D19" s="16">
        <v>65</v>
      </c>
      <c r="E19" s="17">
        <f t="shared" si="0"/>
        <v>26</v>
      </c>
      <c r="F19" s="18">
        <v>86.2</v>
      </c>
      <c r="G19" s="18">
        <f t="shared" ref="G19:G28" si="2">ROUND(F19*0.6,2)</f>
        <v>51.72</v>
      </c>
      <c r="H19" s="18">
        <f t="shared" si="1"/>
        <v>77.72</v>
      </c>
      <c r="I19" s="16">
        <v>1</v>
      </c>
      <c r="J19" s="48" t="s">
        <v>14</v>
      </c>
      <c r="K19" s="49"/>
    </row>
    <row r="20" s="1" customFormat="1" ht="22" customHeight="1" spans="1:11">
      <c r="A20" s="13"/>
      <c r="B20" s="19"/>
      <c r="C20" s="15" t="s">
        <v>38</v>
      </c>
      <c r="D20" s="16">
        <v>69</v>
      </c>
      <c r="E20" s="17">
        <f t="shared" si="0"/>
        <v>27.6</v>
      </c>
      <c r="F20" s="18">
        <v>83.4</v>
      </c>
      <c r="G20" s="18">
        <f t="shared" si="2"/>
        <v>50.04</v>
      </c>
      <c r="H20" s="18">
        <f t="shared" si="1"/>
        <v>77.64</v>
      </c>
      <c r="I20" s="16">
        <v>2</v>
      </c>
      <c r="J20" s="48" t="s">
        <v>14</v>
      </c>
      <c r="K20" s="49"/>
    </row>
    <row r="21" s="1" customFormat="1" ht="22" customHeight="1" spans="1:11">
      <c r="A21" s="13"/>
      <c r="B21" s="19"/>
      <c r="C21" s="20" t="s">
        <v>39</v>
      </c>
      <c r="D21" s="21">
        <v>65</v>
      </c>
      <c r="E21" s="22">
        <f t="shared" si="0"/>
        <v>26</v>
      </c>
      <c r="F21" s="23">
        <v>83.4</v>
      </c>
      <c r="G21" s="23">
        <f t="shared" si="2"/>
        <v>50.04</v>
      </c>
      <c r="H21" s="23">
        <f t="shared" si="1"/>
        <v>76.04</v>
      </c>
      <c r="I21" s="21">
        <v>3</v>
      </c>
      <c r="J21" s="51"/>
      <c r="K21" s="49"/>
    </row>
    <row r="22" s="1" customFormat="1" ht="22" customHeight="1" spans="1:11">
      <c r="A22" s="13"/>
      <c r="B22" s="19"/>
      <c r="C22" s="20" t="s">
        <v>40</v>
      </c>
      <c r="D22" s="21">
        <v>63</v>
      </c>
      <c r="E22" s="22">
        <f t="shared" si="0"/>
        <v>25.2</v>
      </c>
      <c r="F22" s="23">
        <v>84.2</v>
      </c>
      <c r="G22" s="23">
        <f t="shared" si="2"/>
        <v>50.52</v>
      </c>
      <c r="H22" s="23">
        <f t="shared" si="1"/>
        <v>75.72</v>
      </c>
      <c r="I22" s="21">
        <v>4</v>
      </c>
      <c r="J22" s="51"/>
      <c r="K22" s="49"/>
    </row>
    <row r="23" s="1" customFormat="1" ht="22" customHeight="1" spans="1:11">
      <c r="A23" s="13"/>
      <c r="B23" s="19"/>
      <c r="C23" s="20" t="s">
        <v>41</v>
      </c>
      <c r="D23" s="21">
        <v>69</v>
      </c>
      <c r="E23" s="22">
        <f t="shared" si="0"/>
        <v>27.6</v>
      </c>
      <c r="F23" s="23">
        <v>76.6</v>
      </c>
      <c r="G23" s="23">
        <f t="shared" si="2"/>
        <v>45.96</v>
      </c>
      <c r="H23" s="23">
        <f t="shared" si="1"/>
        <v>73.56</v>
      </c>
      <c r="I23" s="21">
        <v>5</v>
      </c>
      <c r="J23" s="51"/>
      <c r="K23" s="49"/>
    </row>
    <row r="24" s="1" customFormat="1" ht="22" customHeight="1" spans="1:11">
      <c r="A24" s="13"/>
      <c r="B24" s="19"/>
      <c r="C24" s="20" t="s">
        <v>42</v>
      </c>
      <c r="D24" s="21">
        <v>62</v>
      </c>
      <c r="E24" s="22">
        <f t="shared" si="0"/>
        <v>24.8</v>
      </c>
      <c r="F24" s="23">
        <v>77.8</v>
      </c>
      <c r="G24" s="23">
        <f t="shared" si="2"/>
        <v>46.68</v>
      </c>
      <c r="H24" s="23">
        <f t="shared" si="1"/>
        <v>71.48</v>
      </c>
      <c r="I24" s="21">
        <v>6</v>
      </c>
      <c r="J24" s="51"/>
      <c r="K24" s="49"/>
    </row>
    <row r="25" s="1" customFormat="1" ht="22" customHeight="1" spans="1:11">
      <c r="A25" s="30" t="s">
        <v>43</v>
      </c>
      <c r="B25" s="14" t="s">
        <v>12</v>
      </c>
      <c r="C25" s="15" t="s">
        <v>44</v>
      </c>
      <c r="D25" s="16">
        <v>74</v>
      </c>
      <c r="E25" s="17">
        <f t="shared" si="0"/>
        <v>29.6</v>
      </c>
      <c r="F25" s="18">
        <v>90.33</v>
      </c>
      <c r="G25" s="18">
        <f t="shared" si="2"/>
        <v>54.2</v>
      </c>
      <c r="H25" s="18">
        <f t="shared" si="1"/>
        <v>83.8</v>
      </c>
      <c r="I25" s="16">
        <v>1</v>
      </c>
      <c r="J25" s="48" t="s">
        <v>14</v>
      </c>
      <c r="K25" s="49"/>
    </row>
    <row r="26" s="1" customFormat="1" ht="22" customHeight="1" spans="1:11">
      <c r="A26" s="31"/>
      <c r="B26" s="19"/>
      <c r="C26" s="15" t="s">
        <v>45</v>
      </c>
      <c r="D26" s="16">
        <v>62</v>
      </c>
      <c r="E26" s="17">
        <f t="shared" si="0"/>
        <v>24.8</v>
      </c>
      <c r="F26" s="18">
        <v>89.67</v>
      </c>
      <c r="G26" s="18">
        <f t="shared" si="2"/>
        <v>53.8</v>
      </c>
      <c r="H26" s="18">
        <f t="shared" si="1"/>
        <v>78.6</v>
      </c>
      <c r="I26" s="16">
        <v>2</v>
      </c>
      <c r="J26" s="48" t="s">
        <v>14</v>
      </c>
      <c r="K26" s="49"/>
    </row>
    <row r="27" s="1" customFormat="1" ht="22" customHeight="1" spans="1:11">
      <c r="A27" s="31"/>
      <c r="B27" s="19"/>
      <c r="C27" s="20" t="s">
        <v>46</v>
      </c>
      <c r="D27" s="21">
        <v>66</v>
      </c>
      <c r="E27" s="22">
        <f t="shared" si="0"/>
        <v>26.4</v>
      </c>
      <c r="F27" s="23">
        <v>86.67</v>
      </c>
      <c r="G27" s="23">
        <f t="shared" si="2"/>
        <v>52</v>
      </c>
      <c r="H27" s="23">
        <f t="shared" si="1"/>
        <v>78.4</v>
      </c>
      <c r="I27" s="21">
        <v>3</v>
      </c>
      <c r="J27" s="51"/>
      <c r="K27" s="49"/>
    </row>
    <row r="28" s="1" customFormat="1" ht="22" customHeight="1" spans="1:11">
      <c r="A28" s="31"/>
      <c r="B28" s="19"/>
      <c r="C28" s="20" t="s">
        <v>47</v>
      </c>
      <c r="D28" s="21">
        <v>62</v>
      </c>
      <c r="E28" s="22">
        <f t="shared" si="0"/>
        <v>24.8</v>
      </c>
      <c r="F28" s="23">
        <v>79.67</v>
      </c>
      <c r="G28" s="23">
        <f t="shared" si="2"/>
        <v>47.8</v>
      </c>
      <c r="H28" s="23">
        <f t="shared" si="1"/>
        <v>72.6</v>
      </c>
      <c r="I28" s="21">
        <v>4</v>
      </c>
      <c r="J28" s="51"/>
      <c r="K28" s="49"/>
    </row>
    <row r="29" s="1" customFormat="1" ht="22" customHeight="1" spans="1:11">
      <c r="A29" s="31"/>
      <c r="B29" s="19"/>
      <c r="C29" s="20" t="s">
        <v>48</v>
      </c>
      <c r="D29" s="21">
        <v>65</v>
      </c>
      <c r="E29" s="22">
        <f t="shared" si="0"/>
        <v>26</v>
      </c>
      <c r="F29" s="23" t="s">
        <v>19</v>
      </c>
      <c r="G29" s="23"/>
      <c r="H29" s="23">
        <f t="shared" si="1"/>
        <v>26</v>
      </c>
      <c r="I29" s="21"/>
      <c r="J29" s="51"/>
      <c r="K29" s="49"/>
    </row>
    <row r="30" s="1" customFormat="1" ht="22" customHeight="1" spans="1:11">
      <c r="A30" s="31"/>
      <c r="B30" s="19"/>
      <c r="C30" s="20" t="s">
        <v>49</v>
      </c>
      <c r="D30" s="21">
        <v>62</v>
      </c>
      <c r="E30" s="22">
        <f t="shared" si="0"/>
        <v>24.8</v>
      </c>
      <c r="F30" s="23" t="s">
        <v>19</v>
      </c>
      <c r="G30" s="23"/>
      <c r="H30" s="23">
        <f t="shared" si="1"/>
        <v>24.8</v>
      </c>
      <c r="I30" s="21"/>
      <c r="J30" s="51"/>
      <c r="K30" s="49"/>
    </row>
    <row r="31" s="1" customFormat="1" ht="22" customHeight="1" spans="1:11">
      <c r="A31" s="13" t="s">
        <v>50</v>
      </c>
      <c r="B31" s="14" t="s">
        <v>22</v>
      </c>
      <c r="C31" s="15" t="s">
        <v>51</v>
      </c>
      <c r="D31" s="16">
        <v>63</v>
      </c>
      <c r="E31" s="17">
        <f t="shared" si="0"/>
        <v>25.2</v>
      </c>
      <c r="F31" s="18">
        <v>85.8</v>
      </c>
      <c r="G31" s="18">
        <f>ROUND(F31*0.6,2)</f>
        <v>51.48</v>
      </c>
      <c r="H31" s="18">
        <f t="shared" si="1"/>
        <v>76.68</v>
      </c>
      <c r="I31" s="16">
        <v>1</v>
      </c>
      <c r="J31" s="48" t="s">
        <v>14</v>
      </c>
      <c r="K31" s="49"/>
    </row>
    <row r="32" s="1" customFormat="1" ht="22" customHeight="1" spans="1:11">
      <c r="A32" s="13"/>
      <c r="B32" s="19"/>
      <c r="C32" s="20" t="s">
        <v>52</v>
      </c>
      <c r="D32" s="21">
        <v>65</v>
      </c>
      <c r="E32" s="22">
        <f t="shared" si="0"/>
        <v>26</v>
      </c>
      <c r="F32" s="23">
        <v>80</v>
      </c>
      <c r="G32" s="23">
        <f>ROUND(F32*0.6,2)</f>
        <v>48</v>
      </c>
      <c r="H32" s="23">
        <f t="shared" si="1"/>
        <v>74</v>
      </c>
      <c r="I32" s="21">
        <v>2</v>
      </c>
      <c r="J32" s="51"/>
      <c r="K32" s="49"/>
    </row>
    <row r="33" s="1" customFormat="1" ht="22" customHeight="1" spans="1:11">
      <c r="A33" s="13"/>
      <c r="B33" s="19"/>
      <c r="C33" s="20" t="s">
        <v>53</v>
      </c>
      <c r="D33" s="21">
        <v>53</v>
      </c>
      <c r="E33" s="22">
        <f t="shared" si="0"/>
        <v>21.2</v>
      </c>
      <c r="F33" s="23" t="s">
        <v>19</v>
      </c>
      <c r="G33" s="23"/>
      <c r="H33" s="23">
        <f t="shared" si="1"/>
        <v>21.2</v>
      </c>
      <c r="I33" s="21"/>
      <c r="J33" s="51"/>
      <c r="K33" s="49"/>
    </row>
    <row r="34" s="1" customFormat="1" ht="22" customHeight="1" spans="1:11">
      <c r="A34" s="32" t="s">
        <v>54</v>
      </c>
      <c r="B34" s="33">
        <v>1</v>
      </c>
      <c r="C34" s="20" t="s">
        <v>55</v>
      </c>
      <c r="D34" s="21">
        <v>58</v>
      </c>
      <c r="E34" s="22">
        <f t="shared" si="0"/>
        <v>23.2</v>
      </c>
      <c r="F34" s="23" t="s">
        <v>19</v>
      </c>
      <c r="G34" s="23"/>
      <c r="H34" s="23">
        <f t="shared" si="1"/>
        <v>23.2</v>
      </c>
      <c r="I34" s="21"/>
      <c r="J34" s="51"/>
      <c r="K34" s="49"/>
    </row>
    <row r="35" s="1" customFormat="1" ht="22" customHeight="1" spans="1:11">
      <c r="A35" s="32" t="s">
        <v>56</v>
      </c>
      <c r="B35" s="33">
        <v>1</v>
      </c>
      <c r="C35" s="15" t="s">
        <v>57</v>
      </c>
      <c r="D35" s="16">
        <v>65</v>
      </c>
      <c r="E35" s="17">
        <f t="shared" si="0"/>
        <v>26</v>
      </c>
      <c r="F35" s="18">
        <v>86.4</v>
      </c>
      <c r="G35" s="18">
        <f t="shared" ref="G35:G40" si="3">ROUND(F35*0.6,2)</f>
        <v>51.84</v>
      </c>
      <c r="H35" s="18">
        <f t="shared" si="1"/>
        <v>77.84</v>
      </c>
      <c r="I35" s="16">
        <v>1</v>
      </c>
      <c r="J35" s="48" t="s">
        <v>14</v>
      </c>
      <c r="K35" s="49"/>
    </row>
    <row r="36" s="1" customFormat="1" ht="22" customHeight="1" spans="1:18">
      <c r="A36" s="32"/>
      <c r="B36" s="34"/>
      <c r="C36" s="20" t="s">
        <v>58</v>
      </c>
      <c r="D36" s="21">
        <v>68</v>
      </c>
      <c r="E36" s="22">
        <f t="shared" si="0"/>
        <v>27.2</v>
      </c>
      <c r="F36" s="23">
        <v>80.4</v>
      </c>
      <c r="G36" s="23">
        <f t="shared" si="3"/>
        <v>48.24</v>
      </c>
      <c r="H36" s="23">
        <f t="shared" si="1"/>
        <v>75.44</v>
      </c>
      <c r="I36" s="21">
        <v>2</v>
      </c>
      <c r="J36" s="52"/>
      <c r="Q36" s="53"/>
      <c r="R36" s="58"/>
    </row>
    <row r="37" s="1" customFormat="1" ht="22" customHeight="1" spans="1:18">
      <c r="A37" s="32"/>
      <c r="B37" s="34"/>
      <c r="C37" s="20" t="s">
        <v>59</v>
      </c>
      <c r="D37" s="21">
        <v>63</v>
      </c>
      <c r="E37" s="22">
        <f t="shared" ref="E36:E65" si="4">ROUND(D37*0.4,2)</f>
        <v>25.2</v>
      </c>
      <c r="F37" s="23">
        <v>81.8</v>
      </c>
      <c r="G37" s="23">
        <f t="shared" si="3"/>
        <v>49.08</v>
      </c>
      <c r="H37" s="23">
        <f t="shared" ref="H36:H65" si="5">E37+G37</f>
        <v>74.28</v>
      </c>
      <c r="I37" s="21">
        <v>3</v>
      </c>
      <c r="J37" s="52"/>
      <c r="Q37" s="53"/>
      <c r="R37" s="58"/>
    </row>
    <row r="38" s="1" customFormat="1" ht="22" customHeight="1" spans="1:18">
      <c r="A38" s="13" t="s">
        <v>60</v>
      </c>
      <c r="B38" s="14" t="s">
        <v>12</v>
      </c>
      <c r="C38" s="35" t="s">
        <v>61</v>
      </c>
      <c r="D38" s="36">
        <v>64</v>
      </c>
      <c r="E38" s="17">
        <f t="shared" si="4"/>
        <v>25.6</v>
      </c>
      <c r="F38" s="37">
        <v>85</v>
      </c>
      <c r="G38" s="18">
        <f t="shared" si="3"/>
        <v>51</v>
      </c>
      <c r="H38" s="18">
        <f t="shared" si="5"/>
        <v>76.6</v>
      </c>
      <c r="I38" s="36">
        <v>1</v>
      </c>
      <c r="J38" s="48" t="s">
        <v>14</v>
      </c>
      <c r="R38" s="58"/>
    </row>
    <row r="39" s="1" customFormat="1" ht="22" customHeight="1" spans="1:18">
      <c r="A39" s="13"/>
      <c r="B39" s="19"/>
      <c r="C39" s="35" t="s">
        <v>62</v>
      </c>
      <c r="D39" s="36">
        <v>62</v>
      </c>
      <c r="E39" s="17">
        <f t="shared" si="4"/>
        <v>24.8</v>
      </c>
      <c r="F39" s="37">
        <v>83.4</v>
      </c>
      <c r="G39" s="18">
        <f t="shared" si="3"/>
        <v>50.04</v>
      </c>
      <c r="H39" s="18">
        <f t="shared" si="5"/>
        <v>74.84</v>
      </c>
      <c r="I39" s="36">
        <v>2</v>
      </c>
      <c r="J39" s="48" t="s">
        <v>14</v>
      </c>
      <c r="R39" s="58"/>
    </row>
    <row r="40" s="1" customFormat="1" ht="22" customHeight="1" spans="1:18">
      <c r="A40" s="13"/>
      <c r="B40" s="19"/>
      <c r="C40" s="38" t="s">
        <v>63</v>
      </c>
      <c r="D40" s="39">
        <v>62</v>
      </c>
      <c r="E40" s="22">
        <f t="shared" si="4"/>
        <v>24.8</v>
      </c>
      <c r="F40" s="40">
        <v>80</v>
      </c>
      <c r="G40" s="23">
        <f t="shared" si="3"/>
        <v>48</v>
      </c>
      <c r="H40" s="23">
        <f t="shared" si="5"/>
        <v>72.8</v>
      </c>
      <c r="I40" s="39">
        <v>3</v>
      </c>
      <c r="J40" s="52"/>
      <c r="R40" s="58"/>
    </row>
    <row r="41" s="1" customFormat="1" ht="22" customHeight="1" spans="1:18">
      <c r="A41" s="13"/>
      <c r="B41" s="19"/>
      <c r="C41" s="38" t="s">
        <v>64</v>
      </c>
      <c r="D41" s="39">
        <v>64.5</v>
      </c>
      <c r="E41" s="22">
        <f t="shared" si="4"/>
        <v>25.8</v>
      </c>
      <c r="F41" s="40" t="s">
        <v>19</v>
      </c>
      <c r="G41" s="23"/>
      <c r="H41" s="23">
        <f t="shared" si="5"/>
        <v>25.8</v>
      </c>
      <c r="I41" s="39"/>
      <c r="J41" s="52"/>
      <c r="R41" s="58"/>
    </row>
    <row r="42" s="1" customFormat="1" ht="22" customHeight="1" spans="1:18">
      <c r="A42" s="13"/>
      <c r="B42" s="19"/>
      <c r="C42" s="38" t="s">
        <v>65</v>
      </c>
      <c r="D42" s="39">
        <v>64</v>
      </c>
      <c r="E42" s="22">
        <f t="shared" si="4"/>
        <v>25.6</v>
      </c>
      <c r="F42" s="40" t="s">
        <v>19</v>
      </c>
      <c r="G42" s="23"/>
      <c r="H42" s="23">
        <f t="shared" si="5"/>
        <v>25.6</v>
      </c>
      <c r="I42" s="39"/>
      <c r="J42" s="52"/>
      <c r="R42" s="58"/>
    </row>
    <row r="43" s="1" customFormat="1" ht="22" customHeight="1" spans="1:18">
      <c r="A43" s="13"/>
      <c r="B43" s="19"/>
      <c r="C43" s="38" t="s">
        <v>66</v>
      </c>
      <c r="D43" s="39">
        <v>63</v>
      </c>
      <c r="E43" s="22">
        <f t="shared" si="4"/>
        <v>25.2</v>
      </c>
      <c r="F43" s="40" t="s">
        <v>19</v>
      </c>
      <c r="G43" s="23"/>
      <c r="H43" s="23">
        <f t="shared" si="5"/>
        <v>25.2</v>
      </c>
      <c r="I43" s="39"/>
      <c r="J43" s="52"/>
      <c r="R43" s="58"/>
    </row>
    <row r="44" s="1" customFormat="1" ht="22" customHeight="1" spans="1:18">
      <c r="A44" s="32" t="s">
        <v>67</v>
      </c>
      <c r="B44" s="33">
        <v>2</v>
      </c>
      <c r="C44" s="15" t="s">
        <v>68</v>
      </c>
      <c r="D44" s="16">
        <v>62</v>
      </c>
      <c r="E44" s="17">
        <f t="shared" si="4"/>
        <v>24.8</v>
      </c>
      <c r="F44" s="18">
        <v>85</v>
      </c>
      <c r="G44" s="18">
        <f>ROUND(F44*0.6,2)</f>
        <v>51</v>
      </c>
      <c r="H44" s="18">
        <f t="shared" si="5"/>
        <v>75.8</v>
      </c>
      <c r="I44" s="16">
        <v>1</v>
      </c>
      <c r="J44" s="48" t="s">
        <v>14</v>
      </c>
      <c r="R44" s="58"/>
    </row>
    <row r="45" s="1" customFormat="1" ht="22" customHeight="1" spans="1:18">
      <c r="A45" s="32"/>
      <c r="B45" s="34"/>
      <c r="C45" s="15" t="s">
        <v>69</v>
      </c>
      <c r="D45" s="16">
        <v>60</v>
      </c>
      <c r="E45" s="17">
        <f t="shared" si="4"/>
        <v>24</v>
      </c>
      <c r="F45" s="18">
        <v>85.4</v>
      </c>
      <c r="G45" s="18">
        <f>ROUND(F45*0.6,2)</f>
        <v>51.24</v>
      </c>
      <c r="H45" s="18">
        <f t="shared" si="5"/>
        <v>75.24</v>
      </c>
      <c r="I45" s="16">
        <v>2</v>
      </c>
      <c r="J45" s="48" t="s">
        <v>14</v>
      </c>
      <c r="P45" s="53"/>
      <c r="Q45" s="53"/>
      <c r="R45" s="58"/>
    </row>
    <row r="46" s="1" customFormat="1" ht="22" customHeight="1" spans="1:18">
      <c r="A46" s="32"/>
      <c r="B46" s="34"/>
      <c r="C46" s="20" t="s">
        <v>70</v>
      </c>
      <c r="D46" s="21">
        <v>58</v>
      </c>
      <c r="E46" s="22">
        <f t="shared" si="4"/>
        <v>23.2</v>
      </c>
      <c r="F46" s="23" t="s">
        <v>19</v>
      </c>
      <c r="G46" s="23"/>
      <c r="H46" s="23">
        <f t="shared" si="5"/>
        <v>23.2</v>
      </c>
      <c r="I46" s="21"/>
      <c r="J46" s="52"/>
      <c r="P46" s="53"/>
      <c r="Q46" s="53"/>
      <c r="R46" s="58"/>
    </row>
    <row r="47" s="1" customFormat="1" ht="22" customHeight="1" spans="1:18">
      <c r="A47" s="32"/>
      <c r="B47" s="34"/>
      <c r="C47" s="20" t="s">
        <v>71</v>
      </c>
      <c r="D47" s="21">
        <v>57.5</v>
      </c>
      <c r="E47" s="22">
        <f t="shared" si="4"/>
        <v>23</v>
      </c>
      <c r="F47" s="23" t="s">
        <v>19</v>
      </c>
      <c r="G47" s="23"/>
      <c r="H47" s="23">
        <f t="shared" si="5"/>
        <v>23</v>
      </c>
      <c r="I47" s="21"/>
      <c r="J47" s="52"/>
      <c r="P47" s="53"/>
      <c r="Q47" s="53"/>
      <c r="R47" s="58"/>
    </row>
    <row r="48" s="1" customFormat="1" ht="22" customHeight="1" spans="1:18">
      <c r="A48" s="32"/>
      <c r="B48" s="34"/>
      <c r="C48" s="20" t="s">
        <v>72</v>
      </c>
      <c r="D48" s="21">
        <v>53</v>
      </c>
      <c r="E48" s="22">
        <f t="shared" si="4"/>
        <v>21.2</v>
      </c>
      <c r="F48" s="23" t="s">
        <v>19</v>
      </c>
      <c r="G48" s="23"/>
      <c r="H48" s="23">
        <f t="shared" si="5"/>
        <v>21.2</v>
      </c>
      <c r="I48" s="21"/>
      <c r="J48" s="52"/>
      <c r="P48" s="53"/>
      <c r="Q48" s="53"/>
      <c r="R48" s="58"/>
    </row>
    <row r="49" ht="22" customHeight="1" spans="1:10">
      <c r="A49" s="41" t="s">
        <v>73</v>
      </c>
      <c r="B49" s="42">
        <v>3</v>
      </c>
      <c r="C49" s="15" t="s">
        <v>74</v>
      </c>
      <c r="D49" s="16">
        <v>68</v>
      </c>
      <c r="E49" s="17">
        <f t="shared" si="4"/>
        <v>27.2</v>
      </c>
      <c r="F49" s="18">
        <v>80.6</v>
      </c>
      <c r="G49" s="18">
        <f>ROUND(F49*0.6,2)</f>
        <v>48.36</v>
      </c>
      <c r="H49" s="18">
        <f t="shared" si="5"/>
        <v>75.56</v>
      </c>
      <c r="I49" s="16">
        <v>1</v>
      </c>
      <c r="J49" s="48" t="s">
        <v>14</v>
      </c>
    </row>
    <row r="50" ht="22" customHeight="1" spans="1:10">
      <c r="A50" s="41"/>
      <c r="B50" s="43"/>
      <c r="C50" s="15" t="s">
        <v>75</v>
      </c>
      <c r="D50" s="16">
        <v>56</v>
      </c>
      <c r="E50" s="17">
        <f t="shared" si="4"/>
        <v>22.4</v>
      </c>
      <c r="F50" s="18">
        <v>84.8</v>
      </c>
      <c r="G50" s="18">
        <f>ROUND(F50*0.6,2)</f>
        <v>50.88</v>
      </c>
      <c r="H50" s="18">
        <f t="shared" si="5"/>
        <v>73.28</v>
      </c>
      <c r="I50" s="16">
        <v>2</v>
      </c>
      <c r="J50" s="48" t="s">
        <v>14</v>
      </c>
    </row>
    <row r="51" ht="22" customHeight="1" spans="1:10">
      <c r="A51" s="41"/>
      <c r="B51" s="43"/>
      <c r="C51" s="15" t="s">
        <v>76</v>
      </c>
      <c r="D51" s="16">
        <v>63</v>
      </c>
      <c r="E51" s="17">
        <f t="shared" si="4"/>
        <v>25.2</v>
      </c>
      <c r="F51" s="18">
        <v>78</v>
      </c>
      <c r="G51" s="18">
        <f>ROUND(F51*0.6,2)</f>
        <v>46.8</v>
      </c>
      <c r="H51" s="18">
        <f t="shared" si="5"/>
        <v>72</v>
      </c>
      <c r="I51" s="16">
        <v>3</v>
      </c>
      <c r="J51" s="48" t="s">
        <v>14</v>
      </c>
    </row>
    <row r="52" ht="22" customHeight="1" spans="1:10">
      <c r="A52" s="41"/>
      <c r="B52" s="43"/>
      <c r="C52" s="20" t="s">
        <v>77</v>
      </c>
      <c r="D52" s="21">
        <v>57</v>
      </c>
      <c r="E52" s="22">
        <f t="shared" si="4"/>
        <v>22.8</v>
      </c>
      <c r="F52" s="23">
        <v>81.2</v>
      </c>
      <c r="G52" s="23">
        <f>ROUND(F52*0.6,2)</f>
        <v>48.72</v>
      </c>
      <c r="H52" s="23">
        <f t="shared" si="5"/>
        <v>71.52</v>
      </c>
      <c r="I52" s="21">
        <v>4</v>
      </c>
      <c r="J52" s="52"/>
    </row>
    <row r="53" ht="22" customHeight="1" spans="1:10">
      <c r="A53" s="41"/>
      <c r="B53" s="43"/>
      <c r="C53" s="20" t="s">
        <v>78</v>
      </c>
      <c r="D53" s="21">
        <v>69</v>
      </c>
      <c r="E53" s="22">
        <f t="shared" si="4"/>
        <v>27.6</v>
      </c>
      <c r="F53" s="23" t="s">
        <v>19</v>
      </c>
      <c r="G53" s="23"/>
      <c r="H53" s="23">
        <f t="shared" si="5"/>
        <v>27.6</v>
      </c>
      <c r="I53" s="21"/>
      <c r="J53" s="52"/>
    </row>
    <row r="54" ht="22" customHeight="1" spans="1:10">
      <c r="A54" s="13" t="s">
        <v>79</v>
      </c>
      <c r="B54" s="14" t="s">
        <v>22</v>
      </c>
      <c r="C54" s="15" t="s">
        <v>80</v>
      </c>
      <c r="D54" s="16">
        <v>64</v>
      </c>
      <c r="E54" s="17">
        <f t="shared" si="4"/>
        <v>25.6</v>
      </c>
      <c r="F54" s="18">
        <v>81.6</v>
      </c>
      <c r="G54" s="18">
        <f t="shared" ref="G54:G59" si="6">ROUND(F54*0.6,2)</f>
        <v>48.96</v>
      </c>
      <c r="H54" s="18">
        <f t="shared" si="5"/>
        <v>74.56</v>
      </c>
      <c r="I54" s="54">
        <v>1</v>
      </c>
      <c r="J54" s="48" t="s">
        <v>14</v>
      </c>
    </row>
    <row r="55" ht="22" customHeight="1" spans="1:10">
      <c r="A55" s="13"/>
      <c r="B55" s="19"/>
      <c r="C55" s="20" t="s">
        <v>81</v>
      </c>
      <c r="D55" s="21">
        <v>69</v>
      </c>
      <c r="E55" s="22">
        <f t="shared" si="4"/>
        <v>27.6</v>
      </c>
      <c r="F55" s="23">
        <v>76.4</v>
      </c>
      <c r="G55" s="23">
        <f t="shared" si="6"/>
        <v>45.84</v>
      </c>
      <c r="H55" s="23">
        <f t="shared" si="5"/>
        <v>73.44</v>
      </c>
      <c r="I55" s="21">
        <v>2</v>
      </c>
      <c r="J55" s="52"/>
    </row>
    <row r="56" ht="22" customHeight="1" spans="1:10">
      <c r="A56" s="13" t="s">
        <v>82</v>
      </c>
      <c r="B56" s="14" t="s">
        <v>22</v>
      </c>
      <c r="C56" s="15" t="s">
        <v>83</v>
      </c>
      <c r="D56" s="16">
        <v>64</v>
      </c>
      <c r="E56" s="17">
        <f t="shared" si="4"/>
        <v>25.6</v>
      </c>
      <c r="F56" s="18">
        <v>85.4</v>
      </c>
      <c r="G56" s="18">
        <f t="shared" si="6"/>
        <v>51.24</v>
      </c>
      <c r="H56" s="18">
        <f t="shared" si="5"/>
        <v>76.84</v>
      </c>
      <c r="I56" s="16">
        <v>1</v>
      </c>
      <c r="J56" s="48" t="s">
        <v>14</v>
      </c>
    </row>
    <row r="57" ht="22" customHeight="1" spans="1:10">
      <c r="A57" s="13"/>
      <c r="B57" s="19"/>
      <c r="C57" s="20" t="s">
        <v>84</v>
      </c>
      <c r="D57" s="21">
        <v>63</v>
      </c>
      <c r="E57" s="22">
        <f t="shared" si="4"/>
        <v>25.2</v>
      </c>
      <c r="F57" s="23">
        <v>82</v>
      </c>
      <c r="G57" s="23">
        <f t="shared" si="6"/>
        <v>49.2</v>
      </c>
      <c r="H57" s="23">
        <f t="shared" si="5"/>
        <v>74.4</v>
      </c>
      <c r="I57" s="21">
        <v>2</v>
      </c>
      <c r="J57" s="52"/>
    </row>
    <row r="58" ht="22" customHeight="1" spans="1:10">
      <c r="A58" s="13"/>
      <c r="B58" s="19"/>
      <c r="C58" s="20" t="s">
        <v>85</v>
      </c>
      <c r="D58" s="21">
        <v>63</v>
      </c>
      <c r="E58" s="22">
        <f t="shared" si="4"/>
        <v>25.2</v>
      </c>
      <c r="F58" s="23">
        <v>79.4</v>
      </c>
      <c r="G58" s="23">
        <f t="shared" si="6"/>
        <v>47.64</v>
      </c>
      <c r="H58" s="23">
        <f t="shared" si="5"/>
        <v>72.84</v>
      </c>
      <c r="I58" s="21">
        <v>3</v>
      </c>
      <c r="J58" s="52"/>
    </row>
    <row r="59" ht="22" customHeight="1" spans="1:10">
      <c r="A59" s="13" t="s">
        <v>86</v>
      </c>
      <c r="B59" s="44" t="s">
        <v>22</v>
      </c>
      <c r="C59" s="15" t="s">
        <v>87</v>
      </c>
      <c r="D59" s="16">
        <v>60</v>
      </c>
      <c r="E59" s="17">
        <f t="shared" si="4"/>
        <v>24</v>
      </c>
      <c r="F59" s="18">
        <v>82.4</v>
      </c>
      <c r="G59" s="18">
        <f t="shared" si="6"/>
        <v>49.44</v>
      </c>
      <c r="H59" s="18">
        <f t="shared" si="5"/>
        <v>73.44</v>
      </c>
      <c r="I59" s="16">
        <v>1</v>
      </c>
      <c r="J59" s="48" t="s">
        <v>14</v>
      </c>
    </row>
    <row r="60" ht="22" customHeight="1" spans="1:10">
      <c r="A60" s="13" t="s">
        <v>88</v>
      </c>
      <c r="B60" s="44" t="s">
        <v>22</v>
      </c>
      <c r="C60" s="20" t="s">
        <v>89</v>
      </c>
      <c r="D60" s="21">
        <v>59</v>
      </c>
      <c r="E60" s="22">
        <f t="shared" si="4"/>
        <v>23.6</v>
      </c>
      <c r="F60" s="23" t="s">
        <v>19</v>
      </c>
      <c r="G60" s="23"/>
      <c r="H60" s="23">
        <f t="shared" si="5"/>
        <v>23.6</v>
      </c>
      <c r="I60" s="21"/>
      <c r="J60" s="52"/>
    </row>
    <row r="61" ht="30" customHeight="1" spans="1:10">
      <c r="A61" s="13" t="s">
        <v>90</v>
      </c>
      <c r="B61" s="14" t="s">
        <v>22</v>
      </c>
      <c r="C61" s="20" t="s">
        <v>91</v>
      </c>
      <c r="D61" s="21">
        <v>53</v>
      </c>
      <c r="E61" s="22">
        <f t="shared" si="4"/>
        <v>21.2</v>
      </c>
      <c r="F61" s="23">
        <v>72.6</v>
      </c>
      <c r="G61" s="23">
        <f>ROUND(F61*0.6,2)</f>
        <v>43.56</v>
      </c>
      <c r="H61" s="23">
        <f t="shared" si="5"/>
        <v>64.76</v>
      </c>
      <c r="I61" s="21">
        <v>1</v>
      </c>
      <c r="J61" s="55" t="s">
        <v>92</v>
      </c>
    </row>
    <row r="62" ht="22" customHeight="1" spans="1:10">
      <c r="A62" s="13"/>
      <c r="B62" s="29"/>
      <c r="C62" s="20" t="s">
        <v>93</v>
      </c>
      <c r="D62" s="21">
        <v>54</v>
      </c>
      <c r="E62" s="22">
        <f t="shared" si="4"/>
        <v>21.6</v>
      </c>
      <c r="F62" s="23" t="s">
        <v>19</v>
      </c>
      <c r="G62" s="23"/>
      <c r="H62" s="23">
        <f t="shared" si="5"/>
        <v>21.6</v>
      </c>
      <c r="I62" s="21"/>
      <c r="J62" s="56"/>
    </row>
    <row r="63" ht="22" customHeight="1" spans="1:10">
      <c r="A63" s="13" t="s">
        <v>94</v>
      </c>
      <c r="B63" s="44" t="s">
        <v>22</v>
      </c>
      <c r="C63" s="15" t="s">
        <v>95</v>
      </c>
      <c r="D63" s="16">
        <v>58</v>
      </c>
      <c r="E63" s="17">
        <f t="shared" si="4"/>
        <v>23.2</v>
      </c>
      <c r="F63" s="18">
        <v>79.8</v>
      </c>
      <c r="G63" s="18">
        <f>ROUND(F63*0.6,2)</f>
        <v>47.88</v>
      </c>
      <c r="H63" s="18">
        <f t="shared" si="5"/>
        <v>71.08</v>
      </c>
      <c r="I63" s="16">
        <v>1</v>
      </c>
      <c r="J63" s="48" t="s">
        <v>14</v>
      </c>
    </row>
    <row r="64" ht="22" customHeight="1" spans="1:10">
      <c r="A64" s="13"/>
      <c r="B64" s="44"/>
      <c r="C64" s="20" t="s">
        <v>96</v>
      </c>
      <c r="D64" s="21">
        <v>59</v>
      </c>
      <c r="E64" s="22">
        <f t="shared" si="4"/>
        <v>23.6</v>
      </c>
      <c r="F64" s="23" t="s">
        <v>19</v>
      </c>
      <c r="G64" s="23"/>
      <c r="H64" s="23">
        <f t="shared" si="5"/>
        <v>23.6</v>
      </c>
      <c r="I64" s="21"/>
      <c r="J64" s="57"/>
    </row>
    <row r="65" ht="22" customHeight="1" spans="1:10">
      <c r="A65" s="13"/>
      <c r="B65" s="44"/>
      <c r="C65" s="20" t="s">
        <v>97</v>
      </c>
      <c r="D65" s="21">
        <v>57</v>
      </c>
      <c r="E65" s="22">
        <f t="shared" si="4"/>
        <v>22.8</v>
      </c>
      <c r="F65" s="23" t="s">
        <v>98</v>
      </c>
      <c r="G65" s="23"/>
      <c r="H65" s="23">
        <f t="shared" si="5"/>
        <v>22.8</v>
      </c>
      <c r="I65" s="21"/>
      <c r="J65" s="57"/>
    </row>
  </sheetData>
  <autoFilter ref="A2:X67">
    <extLst/>
  </autoFilter>
  <sortState ref="C3:H6">
    <sortCondition ref="H3:H6" descending="1"/>
  </sortState>
  <mergeCells count="31">
    <mergeCell ref="A1:J1"/>
    <mergeCell ref="A3:A8"/>
    <mergeCell ref="A10:A12"/>
    <mergeCell ref="A13:A15"/>
    <mergeCell ref="A16:A18"/>
    <mergeCell ref="A19:A24"/>
    <mergeCell ref="A25:A30"/>
    <mergeCell ref="A31:A33"/>
    <mergeCell ref="A35:A37"/>
    <mergeCell ref="A38:A43"/>
    <mergeCell ref="A44:A48"/>
    <mergeCell ref="A49:A53"/>
    <mergeCell ref="A54:A55"/>
    <mergeCell ref="A56:A58"/>
    <mergeCell ref="A61:A62"/>
    <mergeCell ref="A63:A65"/>
    <mergeCell ref="B3:B8"/>
    <mergeCell ref="B10:B12"/>
    <mergeCell ref="B13:B15"/>
    <mergeCell ref="B16:B18"/>
    <mergeCell ref="B19:B24"/>
    <mergeCell ref="B25:B30"/>
    <mergeCell ref="B31:B33"/>
    <mergeCell ref="B35:B37"/>
    <mergeCell ref="B38:B43"/>
    <mergeCell ref="B44:B48"/>
    <mergeCell ref="B49:B53"/>
    <mergeCell ref="B54:B55"/>
    <mergeCell ref="B56:B58"/>
    <mergeCell ref="B61:B62"/>
    <mergeCell ref="B63:B65"/>
  </mergeCells>
  <conditionalFormatting sqref="C2">
    <cfRule type="duplicateValues" dxfId="0" priority="14"/>
  </conditionalFormatting>
  <conditionalFormatting sqref="C3:C8">
    <cfRule type="duplicateValues" dxfId="0" priority="1"/>
  </conditionalFormatting>
  <conditionalFormatting sqref="C35:C65 C16:C30 C9:C12">
    <cfRule type="duplicateValues" dxfId="0" priority="10"/>
  </conditionalFormatting>
  <pageMargins left="0.554861111111111" right="0.554861111111111" top="0.432638888888889" bottom="0.432638888888889" header="0.302777777777778" footer="0.184722222222222"/>
  <pageSetup paperSize="9" scale="91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satanv</cp:lastModifiedBy>
  <dcterms:created xsi:type="dcterms:W3CDTF">2023-07-09T14:24:00Z</dcterms:created>
  <dcterms:modified xsi:type="dcterms:W3CDTF">2024-04-22T08:00:45Z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53382B8F7BEA4F02A9E3D8968648365B_13</vt:lpwstr>
  </property>
</Properties>
</file>