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3" sheetId="3" r:id="rId1"/>
  </sheets>
  <calcPr calcId="144525" concurrentCalc="0"/>
</workbook>
</file>

<file path=xl/sharedStrings.xml><?xml version="1.0" encoding="utf-8"?>
<sst xmlns="http://schemas.openxmlformats.org/spreadsheetml/2006/main" count="17" uniqueCount="11">
  <si>
    <t>2023年第二批工作人员公开招聘笔试、面试和综合成绩</t>
  </si>
  <si>
    <t>序号</t>
  </si>
  <si>
    <t>报考岗位</t>
  </si>
  <si>
    <t>姓名</t>
  </si>
  <si>
    <t>笔试</t>
  </si>
  <si>
    <t>面试</t>
  </si>
  <si>
    <t>总成绩</t>
  </si>
  <si>
    <t>备注</t>
  </si>
  <si>
    <t>20230204-油茶研究中心科研岗</t>
  </si>
  <si>
    <t>体检、考察人选</t>
  </si>
  <si>
    <t>缺考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</si>
</sst>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b/>
      <sz val="16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2" borderId="12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/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14" xfId="52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M7" sqref="M7"/>
    </sheetView>
  </sheetViews>
  <sheetFormatPr defaultColWidth="9" defaultRowHeight="26" customHeight="1" outlineLevelCol="6"/>
  <cols>
    <col min="1" max="1" width="6.625" style="1" customWidth="1"/>
    <col min="2" max="2" width="16.375" style="2" customWidth="1"/>
    <col min="3" max="3" width="10.25" style="1" customWidth="1"/>
    <col min="4" max="4" width="9.5" style="3" customWidth="1"/>
    <col min="5" max="5" width="9.75" style="3" customWidth="1"/>
    <col min="6" max="6" width="9.5" style="4" customWidth="1"/>
    <col min="7" max="7" width="15.875" style="3" customWidth="1"/>
    <col min="8" max="16384" width="9" style="1"/>
  </cols>
  <sheetData>
    <row r="1" ht="35" customHeight="1" spans="1:7">
      <c r="A1" s="5" t="s">
        <v>0</v>
      </c>
      <c r="B1" s="5"/>
      <c r="C1" s="5"/>
      <c r="D1" s="5"/>
      <c r="E1" s="5"/>
      <c r="F1" s="5"/>
      <c r="G1" s="5"/>
    </row>
    <row r="2" customHeight="1" spans="1:7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8" t="s">
        <v>6</v>
      </c>
      <c r="G2" s="8" t="s">
        <v>7</v>
      </c>
    </row>
    <row r="3" ht="28" customHeight="1" spans="1:7">
      <c r="A3" s="9">
        <v>1</v>
      </c>
      <c r="B3" s="10" t="s">
        <v>8</v>
      </c>
      <c r="C3" s="9" t="str">
        <f>"龚涵"</f>
        <v>龚涵</v>
      </c>
      <c r="D3" s="9">
        <v>58.4</v>
      </c>
      <c r="E3" s="9">
        <v>96.17</v>
      </c>
      <c r="F3" s="11">
        <f t="shared" ref="F3:F10" si="0">D3*0.4+E3*0.6</f>
        <v>81.062</v>
      </c>
      <c r="G3" s="9" t="s">
        <v>9</v>
      </c>
    </row>
    <row r="4" customHeight="1" spans="1:7">
      <c r="A4" s="9">
        <v>2</v>
      </c>
      <c r="B4" s="12"/>
      <c r="C4" s="9" t="str">
        <f>"刘子略"</f>
        <v>刘子略</v>
      </c>
      <c r="D4" s="9">
        <v>85.2</v>
      </c>
      <c r="E4" s="9">
        <v>73.5</v>
      </c>
      <c r="F4" s="11">
        <f t="shared" si="0"/>
        <v>78.18</v>
      </c>
      <c r="G4" s="9"/>
    </row>
    <row r="5" customHeight="1" spans="1:7">
      <c r="A5" s="9">
        <v>3</v>
      </c>
      <c r="B5" s="12"/>
      <c r="C5" s="9" t="str">
        <f>"傅子桓"</f>
        <v>傅子桓</v>
      </c>
      <c r="D5" s="9">
        <v>68.5</v>
      </c>
      <c r="E5" s="9">
        <v>73.17</v>
      </c>
      <c r="F5" s="11">
        <f t="shared" si="0"/>
        <v>71.302</v>
      </c>
      <c r="G5" s="9"/>
    </row>
    <row r="6" ht="30" customHeight="1" spans="1:7">
      <c r="A6" s="9">
        <v>4</v>
      </c>
      <c r="B6" s="12"/>
      <c r="C6" s="9" t="str">
        <f>"蒋雯秀"</f>
        <v>蒋雯秀</v>
      </c>
      <c r="D6" s="9">
        <v>62.1</v>
      </c>
      <c r="E6" s="9">
        <v>74.67</v>
      </c>
      <c r="F6" s="11">
        <f t="shared" si="0"/>
        <v>69.642</v>
      </c>
      <c r="G6" s="9"/>
    </row>
    <row r="7" customHeight="1" spans="1:7">
      <c r="A7" s="9">
        <v>5</v>
      </c>
      <c r="B7" s="12"/>
      <c r="C7" s="9" t="str">
        <f>"丁宇"</f>
        <v>丁宇</v>
      </c>
      <c r="D7" s="9">
        <v>57.8</v>
      </c>
      <c r="E7" s="9">
        <v>76</v>
      </c>
      <c r="F7" s="11">
        <f t="shared" si="0"/>
        <v>68.72</v>
      </c>
      <c r="G7" s="9"/>
    </row>
    <row r="8" ht="27" customHeight="1" spans="1:7">
      <c r="A8" s="9">
        <v>6</v>
      </c>
      <c r="B8" s="12"/>
      <c r="C8" s="9" t="str">
        <f>"闫三强"</f>
        <v>闫三强</v>
      </c>
      <c r="D8" s="9">
        <v>60.2</v>
      </c>
      <c r="E8" s="9">
        <v>68.17</v>
      </c>
      <c r="F8" s="11">
        <f t="shared" si="0"/>
        <v>64.982</v>
      </c>
      <c r="G8" s="9"/>
    </row>
    <row r="9" customHeight="1" spans="1:7">
      <c r="A9" s="9">
        <v>7</v>
      </c>
      <c r="B9" s="12"/>
      <c r="C9" s="9" t="str">
        <f>"赵旭"</f>
        <v>赵旭</v>
      </c>
      <c r="D9" s="9">
        <v>53</v>
      </c>
      <c r="E9" s="9">
        <v>72.5</v>
      </c>
      <c r="F9" s="11">
        <f t="shared" si="0"/>
        <v>64.7</v>
      </c>
      <c r="G9" s="9"/>
    </row>
    <row r="10" customHeight="1" spans="1:7">
      <c r="A10" s="9">
        <v>8</v>
      </c>
      <c r="B10" s="12"/>
      <c r="C10" s="9" t="str">
        <f>"黎才婷"</f>
        <v>黎才婷</v>
      </c>
      <c r="D10" s="9">
        <v>53.4</v>
      </c>
      <c r="E10" s="9">
        <v>71.5</v>
      </c>
      <c r="F10" s="11">
        <f t="shared" si="0"/>
        <v>64.26</v>
      </c>
      <c r="G10" s="9"/>
    </row>
    <row r="11" customHeight="1" spans="1:7">
      <c r="A11" s="9">
        <v>9</v>
      </c>
      <c r="B11" s="12"/>
      <c r="C11" s="9" t="str">
        <f>"王绍祖"</f>
        <v>王绍祖</v>
      </c>
      <c r="D11" s="9">
        <v>63</v>
      </c>
      <c r="E11" s="9"/>
      <c r="F11" s="9" t="s">
        <v>10</v>
      </c>
      <c r="G11" s="9"/>
    </row>
    <row r="12" ht="30" customHeight="1" spans="1:7">
      <c r="A12" s="9">
        <v>10</v>
      </c>
      <c r="B12" s="12"/>
      <c r="C12" s="9" t="str">
        <f>"林小妹"</f>
        <v>林小妹</v>
      </c>
      <c r="D12" s="9">
        <v>58.1</v>
      </c>
      <c r="E12" s="9"/>
      <c r="F12" s="9" t="s">
        <v>10</v>
      </c>
      <c r="G12" s="9"/>
    </row>
    <row r="13" customHeight="1" spans="1:7">
      <c r="A13" s="9">
        <v>11</v>
      </c>
      <c r="B13" s="12"/>
      <c r="C13" s="9" t="str">
        <f>"陈艺"</f>
        <v>陈艺</v>
      </c>
      <c r="D13" s="9">
        <v>56.5</v>
      </c>
      <c r="E13" s="9"/>
      <c r="F13" s="9" t="s">
        <v>10</v>
      </c>
      <c r="G13" s="9"/>
    </row>
    <row r="14" customHeight="1" spans="1:7">
      <c r="A14" s="9">
        <v>12</v>
      </c>
      <c r="B14" s="12"/>
      <c r="C14" s="9" t="str">
        <f>"张雨"</f>
        <v>张雨</v>
      </c>
      <c r="D14" s="9">
        <v>53.7</v>
      </c>
      <c r="E14" s="9"/>
      <c r="F14" s="9" t="s">
        <v>10</v>
      </c>
      <c r="G14" s="9"/>
    </row>
    <row r="15" customHeight="1" spans="1:7">
      <c r="A15" s="9">
        <v>13</v>
      </c>
      <c r="B15" s="12"/>
      <c r="C15" s="9" t="str">
        <f>"符惠"</f>
        <v>符惠</v>
      </c>
      <c r="D15" s="9">
        <v>45.5</v>
      </c>
      <c r="E15" s="9"/>
      <c r="F15" s="9" t="s">
        <v>10</v>
      </c>
      <c r="G15" s="9"/>
    </row>
    <row r="16" customHeight="1" spans="1:7">
      <c r="A16" s="9">
        <v>14</v>
      </c>
      <c r="B16" s="12"/>
      <c r="C16" s="9" t="str">
        <f>"胡英宏"</f>
        <v>胡英宏</v>
      </c>
      <c r="D16" s="9">
        <v>43.2</v>
      </c>
      <c r="E16" s="9"/>
      <c r="F16" s="9" t="s">
        <v>10</v>
      </c>
      <c r="G16" s="9"/>
    </row>
    <row r="17" customHeight="1" spans="1:7">
      <c r="A17" s="9">
        <v>15</v>
      </c>
      <c r="B17" s="13"/>
      <c r="C17" s="9" t="str">
        <f>"柳向娟"</f>
        <v>柳向娟</v>
      </c>
      <c r="D17" s="9">
        <v>42.6</v>
      </c>
      <c r="E17" s="9"/>
      <c r="F17" s="9" t="s">
        <v>10</v>
      </c>
      <c r="G17" s="9"/>
    </row>
    <row r="18" customHeight="1" spans="4:7">
      <c r="D18" s="9"/>
      <c r="E18" s="9"/>
      <c r="F18" s="9"/>
      <c r="G18" s="9"/>
    </row>
  </sheetData>
  <mergeCells count="2">
    <mergeCell ref="A1:G1"/>
    <mergeCell ref="B3:B17"/>
  </mergeCells>
  <pageMargins left="0.699305555555556" right="0.699305555555556" top="0.75" bottom="0.75" header="0.3" footer="0.3"/>
  <pageSetup paperSize="9" scale="9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 CHEN</dc:creator>
  <cp:lastModifiedBy>hao</cp:lastModifiedBy>
  <dcterms:created xsi:type="dcterms:W3CDTF">2016-05-20T02:53:00Z</dcterms:created>
  <dcterms:modified xsi:type="dcterms:W3CDTF">2023-07-28T07:54:16Z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68B91236A8F848BFA66FD61B59597A3F_13</vt:lpwstr>
  </property>
</Properties>
</file>