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_FilterDatabase" localSheetId="0" hidden="1">Sheet1!$A$2:$L$58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<sst xmlns="http://schemas.openxmlformats.org/spreadsheetml/2006/main" count="312" uniqueCount="183">
  <si>
    <t>大同经济技术开发区区属国有企业选聘专业人员
总成绩及是否进入体检名单</t>
  </si>
  <si>
    <t>序号</t>
  </si>
  <si>
    <t>报考职位</t>
  </si>
  <si>
    <t xml:space="preserve">姓名 </t>
  </si>
  <si>
    <t xml:space="preserve">准考证号 </t>
  </si>
  <si>
    <t>笔试成绩</t>
  </si>
  <si>
    <t>笔试权重（*60%）</t>
  </si>
  <si>
    <t>面试序号</t>
  </si>
  <si>
    <t>面试成绩</t>
  </si>
  <si>
    <t>面试权重（*40%）</t>
  </si>
  <si>
    <t>总成绩</t>
  </si>
  <si>
    <t>综合排名</t>
  </si>
  <si>
    <t>是否进入体检</t>
  </si>
  <si>
    <t>01-岗位1</t>
  </si>
  <si>
    <t>屈佳林</t>
  </si>
  <si>
    <t>20244201202</t>
  </si>
  <si>
    <t>42</t>
  </si>
  <si>
    <t>是</t>
  </si>
  <si>
    <t>张门</t>
  </si>
  <si>
    <t>20244200717</t>
  </si>
  <si>
    <t>13</t>
  </si>
  <si>
    <t>荆杰</t>
  </si>
  <si>
    <t>20244200707</t>
  </si>
  <si>
    <t>49</t>
  </si>
  <si>
    <t>否</t>
  </si>
  <si>
    <t>刘晓森</t>
  </si>
  <si>
    <t>20244201412</t>
  </si>
  <si>
    <t>04</t>
  </si>
  <si>
    <t>闫海敏</t>
  </si>
  <si>
    <t>20244201027</t>
  </si>
  <si>
    <t>26</t>
  </si>
  <si>
    <t>纪婷</t>
  </si>
  <si>
    <t>20244201419</t>
  </si>
  <si>
    <t>缺考</t>
  </si>
  <si>
    <t>02-岗位2</t>
  </si>
  <si>
    <t>刘懿杰</t>
  </si>
  <si>
    <t>20244201223</t>
  </si>
  <si>
    <t>17</t>
  </si>
  <si>
    <t>马亚东</t>
  </si>
  <si>
    <t>20244201423</t>
  </si>
  <si>
    <t>55</t>
  </si>
  <si>
    <t>李天权</t>
  </si>
  <si>
    <t>20244201411</t>
  </si>
  <si>
    <t>54</t>
  </si>
  <si>
    <t>樊佳敏</t>
  </si>
  <si>
    <t>20244201222</t>
  </si>
  <si>
    <t>41</t>
  </si>
  <si>
    <t>秦冠楠</t>
  </si>
  <si>
    <t>20244200917</t>
  </si>
  <si>
    <t>03-岗位3</t>
  </si>
  <si>
    <t>刘泽超</t>
  </si>
  <si>
    <t>20244201205</t>
  </si>
  <si>
    <t>19</t>
  </si>
  <si>
    <t>吴瑕</t>
  </si>
  <si>
    <t>20244200610</t>
  </si>
  <si>
    <t>01</t>
  </si>
  <si>
    <t>赵建宇</t>
  </si>
  <si>
    <t>20244200718</t>
  </si>
  <si>
    <t>39</t>
  </si>
  <si>
    <t>李靖宇</t>
  </si>
  <si>
    <t>20244200511</t>
  </si>
  <si>
    <t>37</t>
  </si>
  <si>
    <t>郭宣利</t>
  </si>
  <si>
    <t>20244200903</t>
  </si>
  <si>
    <t>04-岗位4</t>
  </si>
  <si>
    <t>苏旭</t>
  </si>
  <si>
    <t>20244200922</t>
  </si>
  <si>
    <t>16</t>
  </si>
  <si>
    <t>任卓干</t>
  </si>
  <si>
    <t>20244200427</t>
  </si>
  <si>
    <t>06</t>
  </si>
  <si>
    <t>张彤</t>
  </si>
  <si>
    <t>20244201328</t>
  </si>
  <si>
    <t>22</t>
  </si>
  <si>
    <t>陈晓亭</t>
  </si>
  <si>
    <t>20244201108</t>
  </si>
  <si>
    <t>09</t>
  </si>
  <si>
    <t>曹阳</t>
  </si>
  <si>
    <t>20244200318</t>
  </si>
  <si>
    <t>46</t>
  </si>
  <si>
    <t>薛以骄</t>
  </si>
  <si>
    <t>20244200305</t>
  </si>
  <si>
    <t>07</t>
  </si>
  <si>
    <t>刘卓斐</t>
  </si>
  <si>
    <t>20244201007</t>
  </si>
  <si>
    <t>29</t>
  </si>
  <si>
    <t>左志华</t>
  </si>
  <si>
    <t>20244200927</t>
  </si>
  <si>
    <t>牟蓉</t>
  </si>
  <si>
    <t>20244201409</t>
  </si>
  <si>
    <t>05-岗位5</t>
  </si>
  <si>
    <t>王娜</t>
  </si>
  <si>
    <t>20244200703</t>
  </si>
  <si>
    <t>05</t>
  </si>
  <si>
    <t>孙剑晨</t>
  </si>
  <si>
    <t>20244201317</t>
  </si>
  <si>
    <t>28</t>
  </si>
  <si>
    <t>杜宇豪</t>
  </si>
  <si>
    <t>20244200929</t>
  </si>
  <si>
    <t>44</t>
  </si>
  <si>
    <t>杨晨</t>
  </si>
  <si>
    <t>20244200609</t>
  </si>
  <si>
    <t>24</t>
  </si>
  <si>
    <t>王瑞宇</t>
  </si>
  <si>
    <t>20244200921</t>
  </si>
  <si>
    <t>47</t>
  </si>
  <si>
    <t>任强</t>
  </si>
  <si>
    <t>20244200910</t>
  </si>
  <si>
    <t>31</t>
  </si>
  <si>
    <t>王晓霞</t>
  </si>
  <si>
    <t>20244201016</t>
  </si>
  <si>
    <t>20</t>
  </si>
  <si>
    <t>姜男</t>
  </si>
  <si>
    <t>20244200418</t>
  </si>
  <si>
    <t>45</t>
  </si>
  <si>
    <t>张云鸽</t>
  </si>
  <si>
    <t>20244200104</t>
  </si>
  <si>
    <t>33</t>
  </si>
  <si>
    <t>王欢</t>
  </si>
  <si>
    <t>20244201517</t>
  </si>
  <si>
    <t>冯晋秀</t>
  </si>
  <si>
    <t>20244200622</t>
  </si>
  <si>
    <t>06-岗位6</t>
  </si>
  <si>
    <t>韩雅玲</t>
  </si>
  <si>
    <t>20244200127</t>
  </si>
  <si>
    <t>50</t>
  </si>
  <si>
    <t>靳琛</t>
  </si>
  <si>
    <t>20244200419</t>
  </si>
  <si>
    <t>51</t>
  </si>
  <si>
    <t>李卓一</t>
  </si>
  <si>
    <t>20244200222</t>
  </si>
  <si>
    <t>14</t>
  </si>
  <si>
    <t>庞有余</t>
  </si>
  <si>
    <t>20244201017</t>
  </si>
  <si>
    <t>30</t>
  </si>
  <si>
    <t>段丽娟</t>
  </si>
  <si>
    <t>20244200923</t>
  </si>
  <si>
    <t>32</t>
  </si>
  <si>
    <t>刘磊</t>
  </si>
  <si>
    <t>20244200212</t>
  </si>
  <si>
    <t>36</t>
  </si>
  <si>
    <t>王婷</t>
  </si>
  <si>
    <t>20244201015</t>
  </si>
  <si>
    <t>52</t>
  </si>
  <si>
    <t>张悦</t>
  </si>
  <si>
    <t>20244200615</t>
  </si>
  <si>
    <t>35</t>
  </si>
  <si>
    <t>许嘉琦</t>
  </si>
  <si>
    <t>20244200301</t>
  </si>
  <si>
    <t>48</t>
  </si>
  <si>
    <t>07-岗位7</t>
  </si>
  <si>
    <t>白超宇</t>
  </si>
  <si>
    <t>20244200817</t>
  </si>
  <si>
    <t>15</t>
  </si>
  <si>
    <t>李慧敏</t>
  </si>
  <si>
    <t>20244200129</t>
  </si>
  <si>
    <t>12</t>
  </si>
  <si>
    <t>储劲松</t>
  </si>
  <si>
    <t>20244200515</t>
  </si>
  <si>
    <t>08</t>
  </si>
  <si>
    <t>赵琪</t>
  </si>
  <si>
    <t>20244201417</t>
  </si>
  <si>
    <t>23</t>
  </si>
  <si>
    <t>刘佳勇</t>
  </si>
  <si>
    <t>20244200406</t>
  </si>
  <si>
    <t>43</t>
  </si>
  <si>
    <t>魏鹏</t>
  </si>
  <si>
    <t>20244200504</t>
  </si>
  <si>
    <t>21</t>
  </si>
  <si>
    <t>李存宇</t>
  </si>
  <si>
    <t>20244200722</t>
  </si>
  <si>
    <t>25</t>
  </si>
  <si>
    <t>陈晓卉</t>
  </si>
  <si>
    <t>20244200706</t>
  </si>
  <si>
    <t>34</t>
  </si>
  <si>
    <t>杨丽霞</t>
  </si>
  <si>
    <t>20244201406</t>
  </si>
  <si>
    <t>10</t>
  </si>
  <si>
    <t>刘剑锋</t>
  </si>
  <si>
    <t>20244201418</t>
  </si>
  <si>
    <t>郑欣</t>
  </si>
  <si>
    <t>20244201327</t>
  </si>
  <si>
    <t>监督人员签字：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</si>
</sst>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name val="宋体"/>
      <charset val="0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zoomScale="130" zoomScaleNormal="130" workbookViewId="0">
      <selection activeCell="A1" sqref="A1:L1"/>
    </sheetView>
  </sheetViews>
  <sheetFormatPr defaultColWidth="8.73148148148148" defaultRowHeight="15.6"/>
  <cols>
    <col min="1" max="1" width="7.75" style="2" customWidth="1"/>
    <col min="2" max="2" width="14.9074074074074" style="3" customWidth="1"/>
    <col min="3" max="3" width="8.81481481481481" customWidth="1"/>
    <col min="4" max="4" width="15.2314814814815" customWidth="1"/>
    <col min="5" max="5" width="12.7037037037037" style="4" customWidth="1"/>
    <col min="6" max="6" width="16.1851851851852" customWidth="1"/>
    <col min="7" max="8" width="12.2685185185185" customWidth="1"/>
    <col min="9" max="9" width="12.1851851851852" customWidth="1"/>
    <col min="10" max="10" width="9.09259259259259" customWidth="1"/>
    <col min="11" max="11" width="11.6203703703704" customWidth="1"/>
    <col min="12" max="12" width="9.89814814814815" customWidth="1"/>
  </cols>
  <sheetData>
    <row r="1" ht="6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6" customHeight="1" spans="1:12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31" customHeight="1" spans="1:12">
      <c r="A3" s="9">
        <v>1</v>
      </c>
      <c r="B3" s="9" t="s">
        <v>13</v>
      </c>
      <c r="C3" s="9" t="s">
        <v>14</v>
      </c>
      <c r="D3" s="10" t="s">
        <v>15</v>
      </c>
      <c r="E3" s="11">
        <v>82.2</v>
      </c>
      <c r="F3" s="12">
        <f t="shared" ref="F3:F58" si="0">E3*0.6</f>
        <v>49.32</v>
      </c>
      <c r="G3" s="13" t="s">
        <v>16</v>
      </c>
      <c r="H3" s="12">
        <v>80.62</v>
      </c>
      <c r="I3" s="12">
        <f>H3*0.4</f>
        <v>32.248</v>
      </c>
      <c r="J3" s="25">
        <f>F3+I3</f>
        <v>81.568</v>
      </c>
      <c r="K3" s="10">
        <v>1</v>
      </c>
      <c r="L3" s="10" t="s">
        <v>17</v>
      </c>
    </row>
    <row r="4" s="1" customFormat="1" ht="31" customHeight="1" spans="1:12">
      <c r="A4" s="9">
        <v>2</v>
      </c>
      <c r="B4" s="9" t="s">
        <v>13</v>
      </c>
      <c r="C4" s="9" t="s">
        <v>18</v>
      </c>
      <c r="D4" s="10" t="s">
        <v>19</v>
      </c>
      <c r="E4" s="11">
        <v>81.9</v>
      </c>
      <c r="F4" s="12">
        <f t="shared" si="0"/>
        <v>49.14</v>
      </c>
      <c r="G4" s="13" t="s">
        <v>20</v>
      </c>
      <c r="H4" s="12">
        <v>78.56</v>
      </c>
      <c r="I4" s="12">
        <f>H4*0.4</f>
        <v>31.424</v>
      </c>
      <c r="J4" s="25">
        <f>F4+I4</f>
        <v>80.564</v>
      </c>
      <c r="K4" s="10">
        <v>2</v>
      </c>
      <c r="L4" s="10" t="s">
        <v>17</v>
      </c>
    </row>
    <row r="5" s="1" customFormat="1" ht="31" customHeight="1" spans="1:12">
      <c r="A5" s="9">
        <v>3</v>
      </c>
      <c r="B5" s="9" t="s">
        <v>13</v>
      </c>
      <c r="C5" s="9" t="s">
        <v>21</v>
      </c>
      <c r="D5" s="10" t="s">
        <v>22</v>
      </c>
      <c r="E5" s="11">
        <v>78.5</v>
      </c>
      <c r="F5" s="12">
        <f t="shared" si="0"/>
        <v>47.1</v>
      </c>
      <c r="G5" s="13" t="s">
        <v>23</v>
      </c>
      <c r="H5" s="12">
        <v>80.92</v>
      </c>
      <c r="I5" s="12">
        <f>H5*0.4</f>
        <v>32.368</v>
      </c>
      <c r="J5" s="25">
        <f>F5+I5</f>
        <v>79.468</v>
      </c>
      <c r="K5" s="10">
        <v>3</v>
      </c>
      <c r="L5" s="10" t="s">
        <v>24</v>
      </c>
    </row>
    <row r="6" s="1" customFormat="1" ht="31" customHeight="1" spans="1:12">
      <c r="A6" s="9">
        <v>4</v>
      </c>
      <c r="B6" s="9" t="s">
        <v>13</v>
      </c>
      <c r="C6" s="9" t="s">
        <v>25</v>
      </c>
      <c r="D6" s="10" t="s">
        <v>26</v>
      </c>
      <c r="E6" s="11">
        <v>78.4</v>
      </c>
      <c r="F6" s="12">
        <f t="shared" si="0"/>
        <v>47.04</v>
      </c>
      <c r="G6" s="13" t="s">
        <v>27</v>
      </c>
      <c r="H6" s="12">
        <v>79.88</v>
      </c>
      <c r="I6" s="12">
        <f>H6*0.4</f>
        <v>31.952</v>
      </c>
      <c r="J6" s="25">
        <f>F6+I6</f>
        <v>78.992</v>
      </c>
      <c r="K6" s="10">
        <v>4</v>
      </c>
      <c r="L6" s="10" t="s">
        <v>24</v>
      </c>
    </row>
    <row r="7" s="1" customFormat="1" ht="31" customHeight="1" spans="1:12">
      <c r="A7" s="9">
        <v>5</v>
      </c>
      <c r="B7" s="9" t="s">
        <v>13</v>
      </c>
      <c r="C7" s="9" t="s">
        <v>28</v>
      </c>
      <c r="D7" s="10" t="s">
        <v>29</v>
      </c>
      <c r="E7" s="11">
        <v>75.7</v>
      </c>
      <c r="F7" s="12">
        <f t="shared" si="0"/>
        <v>45.42</v>
      </c>
      <c r="G7" s="13" t="s">
        <v>30</v>
      </c>
      <c r="H7" s="12">
        <v>80.24</v>
      </c>
      <c r="I7" s="12">
        <f>H7*0.4</f>
        <v>32.096</v>
      </c>
      <c r="J7" s="25">
        <f>F7+I7</f>
        <v>77.516</v>
      </c>
      <c r="K7" s="10">
        <v>5</v>
      </c>
      <c r="L7" s="10" t="s">
        <v>24</v>
      </c>
    </row>
    <row r="8" s="1" customFormat="1" ht="31" customHeight="1" spans="1:12">
      <c r="A8" s="9">
        <v>6</v>
      </c>
      <c r="B8" s="9" t="s">
        <v>13</v>
      </c>
      <c r="C8" s="9" t="s">
        <v>31</v>
      </c>
      <c r="D8" s="10" t="s">
        <v>32</v>
      </c>
      <c r="E8" s="11">
        <v>75.4</v>
      </c>
      <c r="F8" s="12">
        <f t="shared" si="0"/>
        <v>45.24</v>
      </c>
      <c r="G8" s="13" t="s">
        <v>33</v>
      </c>
      <c r="H8" s="13" t="s">
        <v>33</v>
      </c>
      <c r="I8" s="13" t="s">
        <v>33</v>
      </c>
      <c r="J8" s="13" t="s">
        <v>33</v>
      </c>
      <c r="K8" s="10"/>
      <c r="L8" s="10"/>
    </row>
    <row r="9" s="1" customFormat="1" ht="31" customHeight="1" spans="1:12">
      <c r="A9" s="9">
        <v>7</v>
      </c>
      <c r="B9" s="9" t="s">
        <v>34</v>
      </c>
      <c r="C9" s="9" t="s">
        <v>35</v>
      </c>
      <c r="D9" s="10" t="s">
        <v>36</v>
      </c>
      <c r="E9" s="11">
        <v>78.1</v>
      </c>
      <c r="F9" s="12">
        <f t="shared" si="0"/>
        <v>46.86</v>
      </c>
      <c r="G9" s="13" t="s">
        <v>37</v>
      </c>
      <c r="H9" s="12">
        <v>79.86</v>
      </c>
      <c r="I9" s="12">
        <f>H9*0.4</f>
        <v>31.944</v>
      </c>
      <c r="J9" s="25">
        <f>F9+I9</f>
        <v>78.804</v>
      </c>
      <c r="K9" s="10">
        <v>1</v>
      </c>
      <c r="L9" s="10" t="s">
        <v>17</v>
      </c>
    </row>
    <row r="10" s="1" customFormat="1" ht="31" customHeight="1" spans="1:12">
      <c r="A10" s="9">
        <v>8</v>
      </c>
      <c r="B10" s="9" t="s">
        <v>34</v>
      </c>
      <c r="C10" s="9" t="s">
        <v>38</v>
      </c>
      <c r="D10" s="10" t="s">
        <v>39</v>
      </c>
      <c r="E10" s="11">
        <v>78</v>
      </c>
      <c r="F10" s="12">
        <f t="shared" si="0"/>
        <v>46.8</v>
      </c>
      <c r="G10" s="13" t="s">
        <v>40</v>
      </c>
      <c r="H10" s="12">
        <v>78.72</v>
      </c>
      <c r="I10" s="12">
        <f>H10*0.4</f>
        <v>31.488</v>
      </c>
      <c r="J10" s="25">
        <f>F10+I10</f>
        <v>78.288</v>
      </c>
      <c r="K10" s="10">
        <v>2</v>
      </c>
      <c r="L10" s="10" t="s">
        <v>17</v>
      </c>
    </row>
    <row r="11" s="1" customFormat="1" ht="31" customHeight="1" spans="1:12">
      <c r="A11" s="9">
        <v>9</v>
      </c>
      <c r="B11" s="9" t="s">
        <v>34</v>
      </c>
      <c r="C11" s="9" t="s">
        <v>41</v>
      </c>
      <c r="D11" s="10" t="s">
        <v>42</v>
      </c>
      <c r="E11" s="11">
        <v>74.8</v>
      </c>
      <c r="F11" s="12">
        <f t="shared" si="0"/>
        <v>44.88</v>
      </c>
      <c r="G11" s="13" t="s">
        <v>43</v>
      </c>
      <c r="H11" s="12">
        <v>79.74</v>
      </c>
      <c r="I11" s="12">
        <f>H11*0.4</f>
        <v>31.896</v>
      </c>
      <c r="J11" s="25">
        <f>F11+I11</f>
        <v>76.776</v>
      </c>
      <c r="K11" s="10">
        <v>3</v>
      </c>
      <c r="L11" s="10" t="s">
        <v>24</v>
      </c>
    </row>
    <row r="12" s="1" customFormat="1" ht="31" customHeight="1" spans="1:12">
      <c r="A12" s="9">
        <v>10</v>
      </c>
      <c r="B12" s="9" t="s">
        <v>34</v>
      </c>
      <c r="C12" s="9" t="s">
        <v>44</v>
      </c>
      <c r="D12" s="10" t="s">
        <v>45</v>
      </c>
      <c r="E12" s="11">
        <v>63.8</v>
      </c>
      <c r="F12" s="12">
        <f t="shared" si="0"/>
        <v>38.28</v>
      </c>
      <c r="G12" s="13" t="s">
        <v>46</v>
      </c>
      <c r="H12" s="12">
        <v>80.02</v>
      </c>
      <c r="I12" s="12">
        <f>H12*0.4</f>
        <v>32.008</v>
      </c>
      <c r="J12" s="25">
        <f>F12+I12</f>
        <v>70.288</v>
      </c>
      <c r="K12" s="10">
        <v>4</v>
      </c>
      <c r="L12" s="10" t="s">
        <v>24</v>
      </c>
    </row>
    <row r="13" s="1" customFormat="1" ht="31" customHeight="1" spans="1:12">
      <c r="A13" s="9">
        <v>11</v>
      </c>
      <c r="B13" s="9" t="s">
        <v>34</v>
      </c>
      <c r="C13" s="9" t="s">
        <v>47</v>
      </c>
      <c r="D13" s="10" t="s">
        <v>48</v>
      </c>
      <c r="E13" s="11">
        <v>74.6</v>
      </c>
      <c r="F13" s="12">
        <f t="shared" si="0"/>
        <v>44.76</v>
      </c>
      <c r="G13" s="13" t="s">
        <v>33</v>
      </c>
      <c r="H13" s="13" t="s">
        <v>33</v>
      </c>
      <c r="I13" s="13" t="s">
        <v>33</v>
      </c>
      <c r="J13" s="13" t="s">
        <v>33</v>
      </c>
      <c r="K13" s="10"/>
      <c r="L13" s="10"/>
    </row>
    <row r="14" s="1" customFormat="1" ht="31" customHeight="1" spans="1:12">
      <c r="A14" s="9">
        <v>12</v>
      </c>
      <c r="B14" s="9" t="s">
        <v>49</v>
      </c>
      <c r="C14" s="9" t="s">
        <v>50</v>
      </c>
      <c r="D14" s="10" t="s">
        <v>51</v>
      </c>
      <c r="E14" s="11">
        <v>79.2</v>
      </c>
      <c r="F14" s="12">
        <f t="shared" si="0"/>
        <v>47.52</v>
      </c>
      <c r="G14" s="13" t="s">
        <v>52</v>
      </c>
      <c r="H14" s="12">
        <v>81.08</v>
      </c>
      <c r="I14" s="12">
        <f>H14*0.4</f>
        <v>32.432</v>
      </c>
      <c r="J14" s="25">
        <f>F14+I14</f>
        <v>79.952</v>
      </c>
      <c r="K14" s="10">
        <v>1</v>
      </c>
      <c r="L14" s="10" t="s">
        <v>17</v>
      </c>
    </row>
    <row r="15" s="1" customFormat="1" ht="31" customHeight="1" spans="1:12">
      <c r="A15" s="9">
        <v>13</v>
      </c>
      <c r="B15" s="9" t="s">
        <v>49</v>
      </c>
      <c r="C15" s="9" t="s">
        <v>53</v>
      </c>
      <c r="D15" s="10" t="s">
        <v>54</v>
      </c>
      <c r="E15" s="11">
        <v>79.9</v>
      </c>
      <c r="F15" s="12">
        <f t="shared" si="0"/>
        <v>47.94</v>
      </c>
      <c r="G15" s="13" t="s">
        <v>55</v>
      </c>
      <c r="H15" s="12">
        <v>78.58</v>
      </c>
      <c r="I15" s="12">
        <f>H15*0.4</f>
        <v>31.432</v>
      </c>
      <c r="J15" s="25">
        <f>F15+I15</f>
        <v>79.372</v>
      </c>
      <c r="K15" s="10">
        <v>2</v>
      </c>
      <c r="L15" s="10" t="s">
        <v>17</v>
      </c>
    </row>
    <row r="16" s="1" customFormat="1" ht="31" customHeight="1" spans="1:12">
      <c r="A16" s="9">
        <v>14</v>
      </c>
      <c r="B16" s="9" t="s">
        <v>49</v>
      </c>
      <c r="C16" s="9" t="s">
        <v>56</v>
      </c>
      <c r="D16" s="10" t="s">
        <v>57</v>
      </c>
      <c r="E16" s="11">
        <v>75.7</v>
      </c>
      <c r="F16" s="12">
        <f t="shared" si="0"/>
        <v>45.42</v>
      </c>
      <c r="G16" s="13" t="s">
        <v>58</v>
      </c>
      <c r="H16" s="12">
        <v>79.28</v>
      </c>
      <c r="I16" s="12">
        <f>H16*0.4</f>
        <v>31.712</v>
      </c>
      <c r="J16" s="25">
        <f>F16+I16</f>
        <v>77.132</v>
      </c>
      <c r="K16" s="10">
        <v>3</v>
      </c>
      <c r="L16" s="10" t="s">
        <v>24</v>
      </c>
    </row>
    <row r="17" s="1" customFormat="1" ht="31" customHeight="1" spans="1:12">
      <c r="A17" s="9">
        <v>15</v>
      </c>
      <c r="B17" s="9" t="s">
        <v>49</v>
      </c>
      <c r="C17" s="9" t="s">
        <v>59</v>
      </c>
      <c r="D17" s="10" t="s">
        <v>60</v>
      </c>
      <c r="E17" s="11">
        <v>65.5</v>
      </c>
      <c r="F17" s="12">
        <f t="shared" si="0"/>
        <v>39.3</v>
      </c>
      <c r="G17" s="13" t="s">
        <v>61</v>
      </c>
      <c r="H17" s="12">
        <v>80.04</v>
      </c>
      <c r="I17" s="12">
        <f>H17*0.4</f>
        <v>32.016</v>
      </c>
      <c r="J17" s="25">
        <f>F17+I17</f>
        <v>71.316</v>
      </c>
      <c r="K17" s="10">
        <v>4</v>
      </c>
      <c r="L17" s="10" t="s">
        <v>24</v>
      </c>
    </row>
    <row r="18" s="1" customFormat="1" ht="31" customHeight="1" spans="1:12">
      <c r="A18" s="9">
        <v>16</v>
      </c>
      <c r="B18" s="9" t="s">
        <v>49</v>
      </c>
      <c r="C18" s="9" t="s">
        <v>62</v>
      </c>
      <c r="D18" s="10" t="s">
        <v>63</v>
      </c>
      <c r="E18" s="11">
        <v>72.9</v>
      </c>
      <c r="F18" s="12">
        <f t="shared" si="0"/>
        <v>43.74</v>
      </c>
      <c r="G18" s="13" t="s">
        <v>33</v>
      </c>
      <c r="H18" s="13" t="s">
        <v>33</v>
      </c>
      <c r="I18" s="13" t="s">
        <v>33</v>
      </c>
      <c r="J18" s="13" t="s">
        <v>33</v>
      </c>
      <c r="K18" s="10"/>
      <c r="L18" s="10"/>
    </row>
    <row r="19" s="1" customFormat="1" ht="31" customHeight="1" spans="1:12">
      <c r="A19" s="9">
        <v>17</v>
      </c>
      <c r="B19" s="9" t="s">
        <v>64</v>
      </c>
      <c r="C19" s="9" t="s">
        <v>65</v>
      </c>
      <c r="D19" s="10" t="s">
        <v>66</v>
      </c>
      <c r="E19" s="11">
        <v>79.4</v>
      </c>
      <c r="F19" s="12">
        <f t="shared" si="0"/>
        <v>47.64</v>
      </c>
      <c r="G19" s="13" t="s">
        <v>67</v>
      </c>
      <c r="H19" s="12">
        <v>80.5</v>
      </c>
      <c r="I19" s="12">
        <f t="shared" ref="I19:I25" si="1">H19*0.4</f>
        <v>32.2</v>
      </c>
      <c r="J19" s="25">
        <f t="shared" ref="J19:J25" si="2">F19+I19</f>
        <v>79.84</v>
      </c>
      <c r="K19" s="10">
        <v>1</v>
      </c>
      <c r="L19" s="10" t="s">
        <v>17</v>
      </c>
    </row>
    <row r="20" s="1" customFormat="1" ht="31" customHeight="1" spans="1:12">
      <c r="A20" s="9">
        <v>18</v>
      </c>
      <c r="B20" s="9" t="s">
        <v>64</v>
      </c>
      <c r="C20" s="9" t="s">
        <v>68</v>
      </c>
      <c r="D20" s="10" t="s">
        <v>69</v>
      </c>
      <c r="E20" s="11">
        <v>78.7</v>
      </c>
      <c r="F20" s="12">
        <f t="shared" si="0"/>
        <v>47.22</v>
      </c>
      <c r="G20" s="13" t="s">
        <v>70</v>
      </c>
      <c r="H20" s="12">
        <v>79.64</v>
      </c>
      <c r="I20" s="12">
        <f t="shared" si="1"/>
        <v>31.856</v>
      </c>
      <c r="J20" s="25">
        <f t="shared" si="2"/>
        <v>79.076</v>
      </c>
      <c r="K20" s="10">
        <v>2</v>
      </c>
      <c r="L20" s="10" t="s">
        <v>17</v>
      </c>
    </row>
    <row r="21" s="1" customFormat="1" ht="31" customHeight="1" spans="1:12">
      <c r="A21" s="9">
        <v>19</v>
      </c>
      <c r="B21" s="9" t="s">
        <v>64</v>
      </c>
      <c r="C21" s="9" t="s">
        <v>71</v>
      </c>
      <c r="D21" s="10" t="s">
        <v>72</v>
      </c>
      <c r="E21" s="11">
        <v>78.8</v>
      </c>
      <c r="F21" s="12">
        <f t="shared" si="0"/>
        <v>47.28</v>
      </c>
      <c r="G21" s="13" t="s">
        <v>73</v>
      </c>
      <c r="H21" s="12">
        <v>78.92</v>
      </c>
      <c r="I21" s="12">
        <f t="shared" si="1"/>
        <v>31.568</v>
      </c>
      <c r="J21" s="25">
        <f t="shared" si="2"/>
        <v>78.848</v>
      </c>
      <c r="K21" s="10">
        <v>3</v>
      </c>
      <c r="L21" s="10" t="s">
        <v>17</v>
      </c>
    </row>
    <row r="22" s="1" customFormat="1" ht="31" customHeight="1" spans="1:12">
      <c r="A22" s="9">
        <v>20</v>
      </c>
      <c r="B22" s="9" t="s">
        <v>64</v>
      </c>
      <c r="C22" s="9" t="s">
        <v>74</v>
      </c>
      <c r="D22" s="10" t="s">
        <v>75</v>
      </c>
      <c r="E22" s="11">
        <v>75.8</v>
      </c>
      <c r="F22" s="12">
        <f t="shared" si="0"/>
        <v>45.48</v>
      </c>
      <c r="G22" s="13" t="s">
        <v>76</v>
      </c>
      <c r="H22" s="12">
        <v>80.8</v>
      </c>
      <c r="I22" s="12">
        <f t="shared" si="1"/>
        <v>32.32</v>
      </c>
      <c r="J22" s="25">
        <f t="shared" si="2"/>
        <v>77.8</v>
      </c>
      <c r="K22" s="10">
        <v>4</v>
      </c>
      <c r="L22" s="10" t="s">
        <v>24</v>
      </c>
    </row>
    <row r="23" s="1" customFormat="1" ht="31" customHeight="1" spans="1:12">
      <c r="A23" s="9">
        <v>21</v>
      </c>
      <c r="B23" s="9" t="s">
        <v>64</v>
      </c>
      <c r="C23" s="9" t="s">
        <v>77</v>
      </c>
      <c r="D23" s="10" t="s">
        <v>78</v>
      </c>
      <c r="E23" s="11">
        <v>66.1</v>
      </c>
      <c r="F23" s="12">
        <f t="shared" si="0"/>
        <v>39.66</v>
      </c>
      <c r="G23" s="13" t="s">
        <v>79</v>
      </c>
      <c r="H23" s="12">
        <v>79.76</v>
      </c>
      <c r="I23" s="12">
        <f t="shared" si="1"/>
        <v>31.904</v>
      </c>
      <c r="J23" s="25">
        <f t="shared" si="2"/>
        <v>71.564</v>
      </c>
      <c r="K23" s="10">
        <v>5</v>
      </c>
      <c r="L23" s="10" t="s">
        <v>24</v>
      </c>
    </row>
    <row r="24" s="1" customFormat="1" ht="31" customHeight="1" spans="1:12">
      <c r="A24" s="9">
        <v>22</v>
      </c>
      <c r="B24" s="9" t="s">
        <v>64</v>
      </c>
      <c r="C24" s="9" t="s">
        <v>80</v>
      </c>
      <c r="D24" s="10" t="s">
        <v>81</v>
      </c>
      <c r="E24" s="11">
        <v>64.8</v>
      </c>
      <c r="F24" s="12">
        <f t="shared" si="0"/>
        <v>38.88</v>
      </c>
      <c r="G24" s="13" t="s">
        <v>82</v>
      </c>
      <c r="H24" s="12">
        <v>81.06</v>
      </c>
      <c r="I24" s="12">
        <f t="shared" si="1"/>
        <v>32.424</v>
      </c>
      <c r="J24" s="25">
        <f t="shared" si="2"/>
        <v>71.304</v>
      </c>
      <c r="K24" s="10">
        <v>6</v>
      </c>
      <c r="L24" s="10" t="s">
        <v>24</v>
      </c>
    </row>
    <row r="25" s="1" customFormat="1" ht="31" customHeight="1" spans="1:12">
      <c r="A25" s="9">
        <v>23</v>
      </c>
      <c r="B25" s="9" t="s">
        <v>64</v>
      </c>
      <c r="C25" s="9" t="s">
        <v>83</v>
      </c>
      <c r="D25" s="10" t="s">
        <v>84</v>
      </c>
      <c r="E25" s="11">
        <v>66</v>
      </c>
      <c r="F25" s="12">
        <f t="shared" si="0"/>
        <v>39.6</v>
      </c>
      <c r="G25" s="13" t="s">
        <v>85</v>
      </c>
      <c r="H25" s="12">
        <v>78.84</v>
      </c>
      <c r="I25" s="12">
        <f t="shared" si="1"/>
        <v>31.536</v>
      </c>
      <c r="J25" s="25">
        <f t="shared" si="2"/>
        <v>71.136</v>
      </c>
      <c r="K25" s="10">
        <v>7</v>
      </c>
      <c r="L25" s="10" t="s">
        <v>24</v>
      </c>
    </row>
    <row r="26" s="1" customFormat="1" ht="31" customHeight="1" spans="1:12">
      <c r="A26" s="9">
        <v>24</v>
      </c>
      <c r="B26" s="9" t="s">
        <v>64</v>
      </c>
      <c r="C26" s="9" t="s">
        <v>86</v>
      </c>
      <c r="D26" s="10" t="s">
        <v>87</v>
      </c>
      <c r="E26" s="11">
        <v>72.4</v>
      </c>
      <c r="F26" s="12">
        <f t="shared" si="0"/>
        <v>43.44</v>
      </c>
      <c r="G26" s="13" t="s">
        <v>33</v>
      </c>
      <c r="H26" s="13" t="s">
        <v>33</v>
      </c>
      <c r="I26" s="13" t="s">
        <v>33</v>
      </c>
      <c r="J26" s="13" t="s">
        <v>33</v>
      </c>
      <c r="K26" s="10"/>
      <c r="L26" s="10"/>
    </row>
    <row r="27" s="1" customFormat="1" ht="31" customHeight="1" spans="1:12">
      <c r="A27" s="9">
        <v>25</v>
      </c>
      <c r="B27" s="9" t="s">
        <v>64</v>
      </c>
      <c r="C27" s="9" t="s">
        <v>88</v>
      </c>
      <c r="D27" s="10" t="s">
        <v>89</v>
      </c>
      <c r="E27" s="11">
        <v>71.4</v>
      </c>
      <c r="F27" s="12">
        <f t="shared" si="0"/>
        <v>42.84</v>
      </c>
      <c r="G27" s="13" t="s">
        <v>33</v>
      </c>
      <c r="H27" s="13" t="s">
        <v>33</v>
      </c>
      <c r="I27" s="13" t="s">
        <v>33</v>
      </c>
      <c r="J27" s="13" t="s">
        <v>33</v>
      </c>
      <c r="K27" s="10"/>
      <c r="L27" s="10"/>
    </row>
    <row r="28" s="1" customFormat="1" ht="31" customHeight="1" spans="1:12">
      <c r="A28" s="9">
        <v>26</v>
      </c>
      <c r="B28" s="9" t="s">
        <v>90</v>
      </c>
      <c r="C28" s="9" t="s">
        <v>91</v>
      </c>
      <c r="D28" s="10" t="s">
        <v>92</v>
      </c>
      <c r="E28" s="11">
        <v>85.7</v>
      </c>
      <c r="F28" s="12">
        <f t="shared" si="0"/>
        <v>51.42</v>
      </c>
      <c r="G28" s="13" t="s">
        <v>93</v>
      </c>
      <c r="H28" s="12">
        <v>80.98</v>
      </c>
      <c r="I28" s="12">
        <f t="shared" ref="I28:I36" si="3">H28*0.4</f>
        <v>32.392</v>
      </c>
      <c r="J28" s="25">
        <f t="shared" ref="J28:J36" si="4">F28+I28</f>
        <v>83.812</v>
      </c>
      <c r="K28" s="10">
        <v>1</v>
      </c>
      <c r="L28" s="10" t="s">
        <v>17</v>
      </c>
    </row>
    <row r="29" s="1" customFormat="1" ht="31" customHeight="1" spans="1:12">
      <c r="A29" s="9">
        <v>27</v>
      </c>
      <c r="B29" s="9" t="s">
        <v>90</v>
      </c>
      <c r="C29" s="9" t="s">
        <v>94</v>
      </c>
      <c r="D29" s="10" t="s">
        <v>95</v>
      </c>
      <c r="E29" s="11">
        <v>85.6</v>
      </c>
      <c r="F29" s="12">
        <f t="shared" si="0"/>
        <v>51.36</v>
      </c>
      <c r="G29" s="13" t="s">
        <v>96</v>
      </c>
      <c r="H29" s="12">
        <v>80.92</v>
      </c>
      <c r="I29" s="12">
        <f t="shared" si="3"/>
        <v>32.368</v>
      </c>
      <c r="J29" s="25">
        <f t="shared" si="4"/>
        <v>83.728</v>
      </c>
      <c r="K29" s="10">
        <v>2</v>
      </c>
      <c r="L29" s="10" t="s">
        <v>17</v>
      </c>
    </row>
    <row r="30" s="1" customFormat="1" ht="31" customHeight="1" spans="1:12">
      <c r="A30" s="9">
        <v>28</v>
      </c>
      <c r="B30" s="9" t="s">
        <v>90</v>
      </c>
      <c r="C30" s="9" t="s">
        <v>97</v>
      </c>
      <c r="D30" s="10" t="s">
        <v>98</v>
      </c>
      <c r="E30" s="11">
        <v>86.1</v>
      </c>
      <c r="F30" s="12">
        <f t="shared" si="0"/>
        <v>51.66</v>
      </c>
      <c r="G30" s="13" t="s">
        <v>99</v>
      </c>
      <c r="H30" s="12">
        <v>80.06</v>
      </c>
      <c r="I30" s="12">
        <f t="shared" si="3"/>
        <v>32.024</v>
      </c>
      <c r="J30" s="25">
        <f t="shared" si="4"/>
        <v>83.684</v>
      </c>
      <c r="K30" s="10">
        <v>3</v>
      </c>
      <c r="L30" s="10" t="s">
        <v>17</v>
      </c>
    </row>
    <row r="31" s="1" customFormat="1" ht="31" customHeight="1" spans="1:12">
      <c r="A31" s="9">
        <v>29</v>
      </c>
      <c r="B31" s="9" t="s">
        <v>90</v>
      </c>
      <c r="C31" s="9" t="s">
        <v>100</v>
      </c>
      <c r="D31" s="10" t="s">
        <v>101</v>
      </c>
      <c r="E31" s="11">
        <v>82.1</v>
      </c>
      <c r="F31" s="12">
        <f t="shared" si="0"/>
        <v>49.26</v>
      </c>
      <c r="G31" s="13" t="s">
        <v>102</v>
      </c>
      <c r="H31" s="12">
        <v>81.74</v>
      </c>
      <c r="I31" s="12">
        <f t="shared" si="3"/>
        <v>32.696</v>
      </c>
      <c r="J31" s="25">
        <f t="shared" si="4"/>
        <v>81.956</v>
      </c>
      <c r="K31" s="10">
        <v>4</v>
      </c>
      <c r="L31" s="10" t="s">
        <v>17</v>
      </c>
    </row>
    <row r="32" s="1" customFormat="1" ht="31" customHeight="1" spans="1:12">
      <c r="A32" s="9">
        <v>30</v>
      </c>
      <c r="B32" s="9" t="s">
        <v>90</v>
      </c>
      <c r="C32" s="9" t="s">
        <v>103</v>
      </c>
      <c r="D32" s="10" t="s">
        <v>104</v>
      </c>
      <c r="E32" s="11">
        <v>79.3</v>
      </c>
      <c r="F32" s="12">
        <f t="shared" si="0"/>
        <v>47.58</v>
      </c>
      <c r="G32" s="13" t="s">
        <v>105</v>
      </c>
      <c r="H32" s="12">
        <v>81.28</v>
      </c>
      <c r="I32" s="12">
        <f t="shared" si="3"/>
        <v>32.512</v>
      </c>
      <c r="J32" s="25">
        <f t="shared" si="4"/>
        <v>80.092</v>
      </c>
      <c r="K32" s="10">
        <v>5</v>
      </c>
      <c r="L32" s="10" t="s">
        <v>24</v>
      </c>
    </row>
    <row r="33" s="1" customFormat="1" ht="31" customHeight="1" spans="1:12">
      <c r="A33" s="9">
        <v>31</v>
      </c>
      <c r="B33" s="9" t="s">
        <v>90</v>
      </c>
      <c r="C33" s="9" t="s">
        <v>106</v>
      </c>
      <c r="D33" s="10" t="s">
        <v>107</v>
      </c>
      <c r="E33" s="11">
        <v>75.4</v>
      </c>
      <c r="F33" s="12">
        <f t="shared" si="0"/>
        <v>45.24</v>
      </c>
      <c r="G33" s="13" t="s">
        <v>108</v>
      </c>
      <c r="H33" s="12">
        <v>80.46</v>
      </c>
      <c r="I33" s="12">
        <f t="shared" si="3"/>
        <v>32.184</v>
      </c>
      <c r="J33" s="25">
        <f t="shared" si="4"/>
        <v>77.424</v>
      </c>
      <c r="K33" s="10">
        <v>6</v>
      </c>
      <c r="L33" s="10" t="s">
        <v>24</v>
      </c>
    </row>
    <row r="34" s="1" customFormat="1" ht="31" customHeight="1" spans="1:12">
      <c r="A34" s="9">
        <v>32</v>
      </c>
      <c r="B34" s="9" t="s">
        <v>90</v>
      </c>
      <c r="C34" s="9" t="s">
        <v>109</v>
      </c>
      <c r="D34" s="10" t="s">
        <v>110</v>
      </c>
      <c r="E34" s="11">
        <v>75</v>
      </c>
      <c r="F34" s="12">
        <f t="shared" si="0"/>
        <v>45</v>
      </c>
      <c r="G34" s="13" t="s">
        <v>111</v>
      </c>
      <c r="H34" s="12">
        <v>80.16</v>
      </c>
      <c r="I34" s="12">
        <f t="shared" si="3"/>
        <v>32.064</v>
      </c>
      <c r="J34" s="25">
        <f t="shared" si="4"/>
        <v>77.064</v>
      </c>
      <c r="K34" s="10">
        <v>7</v>
      </c>
      <c r="L34" s="10" t="s">
        <v>24</v>
      </c>
    </row>
    <row r="35" s="1" customFormat="1" ht="31" customHeight="1" spans="1:12">
      <c r="A35" s="9">
        <v>33</v>
      </c>
      <c r="B35" s="9" t="s">
        <v>90</v>
      </c>
      <c r="C35" s="9" t="s">
        <v>112</v>
      </c>
      <c r="D35" s="10" t="s">
        <v>113</v>
      </c>
      <c r="E35" s="11">
        <v>72.2</v>
      </c>
      <c r="F35" s="12">
        <f t="shared" si="0"/>
        <v>43.32</v>
      </c>
      <c r="G35" s="13" t="s">
        <v>114</v>
      </c>
      <c r="H35" s="12">
        <v>81.02</v>
      </c>
      <c r="I35" s="12">
        <f t="shared" si="3"/>
        <v>32.408</v>
      </c>
      <c r="J35" s="25">
        <f t="shared" si="4"/>
        <v>75.728</v>
      </c>
      <c r="K35" s="10">
        <v>8</v>
      </c>
      <c r="L35" s="10" t="s">
        <v>24</v>
      </c>
    </row>
    <row r="36" s="1" customFormat="1" ht="31" customHeight="1" spans="1:12">
      <c r="A36" s="9">
        <v>34</v>
      </c>
      <c r="B36" s="9" t="s">
        <v>90</v>
      </c>
      <c r="C36" s="9" t="s">
        <v>115</v>
      </c>
      <c r="D36" s="10" t="s">
        <v>116</v>
      </c>
      <c r="E36" s="11">
        <v>71.4</v>
      </c>
      <c r="F36" s="12">
        <f t="shared" si="0"/>
        <v>42.84</v>
      </c>
      <c r="G36" s="13" t="s">
        <v>117</v>
      </c>
      <c r="H36" s="12">
        <v>80.16</v>
      </c>
      <c r="I36" s="12">
        <f t="shared" si="3"/>
        <v>32.064</v>
      </c>
      <c r="J36" s="25">
        <f t="shared" si="4"/>
        <v>74.904</v>
      </c>
      <c r="K36" s="10">
        <v>9</v>
      </c>
      <c r="L36" s="10" t="s">
        <v>24</v>
      </c>
    </row>
    <row r="37" s="1" customFormat="1" ht="31" customHeight="1" spans="1:12">
      <c r="A37" s="9">
        <v>35</v>
      </c>
      <c r="B37" s="9" t="s">
        <v>90</v>
      </c>
      <c r="C37" s="9" t="s">
        <v>118</v>
      </c>
      <c r="D37" s="10" t="s">
        <v>119</v>
      </c>
      <c r="E37" s="11">
        <v>82.3</v>
      </c>
      <c r="F37" s="12">
        <f t="shared" si="0"/>
        <v>49.38</v>
      </c>
      <c r="G37" s="13" t="s">
        <v>33</v>
      </c>
      <c r="H37" s="13" t="s">
        <v>33</v>
      </c>
      <c r="I37" s="13" t="s">
        <v>33</v>
      </c>
      <c r="J37" s="13" t="s">
        <v>33</v>
      </c>
      <c r="K37" s="10"/>
      <c r="L37" s="10"/>
    </row>
    <row r="38" s="1" customFormat="1" ht="31" customHeight="1" spans="1:12">
      <c r="A38" s="9">
        <v>36</v>
      </c>
      <c r="B38" s="9" t="s">
        <v>90</v>
      </c>
      <c r="C38" s="9" t="s">
        <v>120</v>
      </c>
      <c r="D38" s="10" t="s">
        <v>121</v>
      </c>
      <c r="E38" s="11">
        <v>82.3</v>
      </c>
      <c r="F38" s="12">
        <f t="shared" si="0"/>
        <v>49.38</v>
      </c>
      <c r="G38" s="13" t="s">
        <v>33</v>
      </c>
      <c r="H38" s="13" t="s">
        <v>33</v>
      </c>
      <c r="I38" s="13" t="s">
        <v>33</v>
      </c>
      <c r="J38" s="13" t="s">
        <v>33</v>
      </c>
      <c r="K38" s="10"/>
      <c r="L38" s="10"/>
    </row>
    <row r="39" s="1" customFormat="1" ht="31" customHeight="1" spans="1:12">
      <c r="A39" s="9">
        <v>37</v>
      </c>
      <c r="B39" s="9" t="s">
        <v>122</v>
      </c>
      <c r="C39" s="9" t="s">
        <v>123</v>
      </c>
      <c r="D39" s="10" t="s">
        <v>124</v>
      </c>
      <c r="E39" s="11">
        <v>85.2</v>
      </c>
      <c r="F39" s="12">
        <f t="shared" si="0"/>
        <v>51.12</v>
      </c>
      <c r="G39" s="13" t="s">
        <v>125</v>
      </c>
      <c r="H39" s="12">
        <v>80.82</v>
      </c>
      <c r="I39" s="12">
        <f t="shared" ref="I39:I56" si="5">H39*0.4</f>
        <v>32.328</v>
      </c>
      <c r="J39" s="25">
        <f t="shared" ref="J39:J56" si="6">F39+I39</f>
        <v>83.448</v>
      </c>
      <c r="K39" s="10">
        <v>1</v>
      </c>
      <c r="L39" s="10" t="s">
        <v>17</v>
      </c>
    </row>
    <row r="40" s="1" customFormat="1" ht="31" customHeight="1" spans="1:12">
      <c r="A40" s="9">
        <v>38</v>
      </c>
      <c r="B40" s="9" t="s">
        <v>122</v>
      </c>
      <c r="C40" s="9" t="s">
        <v>126</v>
      </c>
      <c r="D40" s="10" t="s">
        <v>127</v>
      </c>
      <c r="E40" s="11">
        <v>85</v>
      </c>
      <c r="F40" s="12">
        <f t="shared" si="0"/>
        <v>51</v>
      </c>
      <c r="G40" s="13" t="s">
        <v>128</v>
      </c>
      <c r="H40" s="12">
        <v>79.86</v>
      </c>
      <c r="I40" s="12">
        <f t="shared" si="5"/>
        <v>31.944</v>
      </c>
      <c r="J40" s="25">
        <f t="shared" si="6"/>
        <v>82.944</v>
      </c>
      <c r="K40" s="10">
        <v>2</v>
      </c>
      <c r="L40" s="10" t="s">
        <v>17</v>
      </c>
    </row>
    <row r="41" s="1" customFormat="1" ht="31" customHeight="1" spans="1:12">
      <c r="A41" s="9">
        <v>39</v>
      </c>
      <c r="B41" s="9" t="s">
        <v>122</v>
      </c>
      <c r="C41" s="9" t="s">
        <v>129</v>
      </c>
      <c r="D41" s="10" t="s">
        <v>130</v>
      </c>
      <c r="E41" s="11">
        <v>85</v>
      </c>
      <c r="F41" s="12">
        <f t="shared" si="0"/>
        <v>51</v>
      </c>
      <c r="G41" s="13" t="s">
        <v>131</v>
      </c>
      <c r="H41" s="12">
        <v>78.74</v>
      </c>
      <c r="I41" s="12">
        <f t="shared" si="5"/>
        <v>31.496</v>
      </c>
      <c r="J41" s="25">
        <f t="shared" si="6"/>
        <v>82.496</v>
      </c>
      <c r="K41" s="10">
        <v>3</v>
      </c>
      <c r="L41" s="10" t="s">
        <v>17</v>
      </c>
    </row>
    <row r="42" s="1" customFormat="1" ht="31" customHeight="1" spans="1:12">
      <c r="A42" s="9">
        <v>40</v>
      </c>
      <c r="B42" s="9" t="s">
        <v>122</v>
      </c>
      <c r="C42" s="9" t="s">
        <v>132</v>
      </c>
      <c r="D42" s="10" t="s">
        <v>133</v>
      </c>
      <c r="E42" s="11">
        <v>82.1</v>
      </c>
      <c r="F42" s="12">
        <f t="shared" si="0"/>
        <v>49.26</v>
      </c>
      <c r="G42" s="13" t="s">
        <v>134</v>
      </c>
      <c r="H42" s="12">
        <v>80.48</v>
      </c>
      <c r="I42" s="12">
        <f t="shared" si="5"/>
        <v>32.192</v>
      </c>
      <c r="J42" s="25">
        <f t="shared" si="6"/>
        <v>81.452</v>
      </c>
      <c r="K42" s="10">
        <v>4</v>
      </c>
      <c r="L42" s="10" t="s">
        <v>24</v>
      </c>
    </row>
    <row r="43" s="1" customFormat="1" ht="31" customHeight="1" spans="1:12">
      <c r="A43" s="9">
        <v>41</v>
      </c>
      <c r="B43" s="9" t="s">
        <v>122</v>
      </c>
      <c r="C43" s="9" t="s">
        <v>135</v>
      </c>
      <c r="D43" s="10" t="s">
        <v>136</v>
      </c>
      <c r="E43" s="11">
        <v>82.3</v>
      </c>
      <c r="F43" s="12">
        <f t="shared" si="0"/>
        <v>49.38</v>
      </c>
      <c r="G43" s="13" t="s">
        <v>137</v>
      </c>
      <c r="H43" s="12">
        <v>80.12</v>
      </c>
      <c r="I43" s="12">
        <f t="shared" si="5"/>
        <v>32.048</v>
      </c>
      <c r="J43" s="25">
        <f t="shared" si="6"/>
        <v>81.428</v>
      </c>
      <c r="K43" s="10">
        <v>5</v>
      </c>
      <c r="L43" s="10" t="s">
        <v>24</v>
      </c>
    </row>
    <row r="44" s="1" customFormat="1" ht="31" customHeight="1" spans="1:12">
      <c r="A44" s="9">
        <v>42</v>
      </c>
      <c r="B44" s="9" t="s">
        <v>122</v>
      </c>
      <c r="C44" s="9" t="s">
        <v>138</v>
      </c>
      <c r="D44" s="10" t="s">
        <v>139</v>
      </c>
      <c r="E44" s="11">
        <v>81.8</v>
      </c>
      <c r="F44" s="12">
        <f t="shared" si="0"/>
        <v>49.08</v>
      </c>
      <c r="G44" s="13" t="s">
        <v>140</v>
      </c>
      <c r="H44" s="12">
        <v>80.3</v>
      </c>
      <c r="I44" s="12">
        <f t="shared" si="5"/>
        <v>32.12</v>
      </c>
      <c r="J44" s="25">
        <f t="shared" si="6"/>
        <v>81.2</v>
      </c>
      <c r="K44" s="10">
        <v>6</v>
      </c>
      <c r="L44" s="10" t="s">
        <v>24</v>
      </c>
    </row>
    <row r="45" s="1" customFormat="1" ht="31" customHeight="1" spans="1:12">
      <c r="A45" s="9">
        <v>43</v>
      </c>
      <c r="B45" s="9" t="s">
        <v>122</v>
      </c>
      <c r="C45" s="9" t="s">
        <v>141</v>
      </c>
      <c r="D45" s="10" t="s">
        <v>142</v>
      </c>
      <c r="E45" s="11">
        <v>79.1</v>
      </c>
      <c r="F45" s="12">
        <f t="shared" si="0"/>
        <v>47.46</v>
      </c>
      <c r="G45" s="13" t="s">
        <v>143</v>
      </c>
      <c r="H45" s="12">
        <v>79.98</v>
      </c>
      <c r="I45" s="12">
        <f t="shared" si="5"/>
        <v>31.992</v>
      </c>
      <c r="J45" s="25">
        <f t="shared" si="6"/>
        <v>79.452</v>
      </c>
      <c r="K45" s="10">
        <v>7</v>
      </c>
      <c r="L45" s="10" t="s">
        <v>24</v>
      </c>
    </row>
    <row r="46" s="1" customFormat="1" ht="31" customHeight="1" spans="1:12">
      <c r="A46" s="9">
        <v>44</v>
      </c>
      <c r="B46" s="9" t="s">
        <v>122</v>
      </c>
      <c r="C46" s="9" t="s">
        <v>144</v>
      </c>
      <c r="D46" s="10" t="s">
        <v>145</v>
      </c>
      <c r="E46" s="11">
        <v>76.2</v>
      </c>
      <c r="F46" s="12">
        <f t="shared" si="0"/>
        <v>45.72</v>
      </c>
      <c r="G46" s="13" t="s">
        <v>146</v>
      </c>
      <c r="H46" s="12">
        <v>80.6</v>
      </c>
      <c r="I46" s="12">
        <f t="shared" si="5"/>
        <v>32.24</v>
      </c>
      <c r="J46" s="25">
        <f t="shared" si="6"/>
        <v>77.96</v>
      </c>
      <c r="K46" s="10">
        <v>8</v>
      </c>
      <c r="L46" s="10" t="s">
        <v>24</v>
      </c>
    </row>
    <row r="47" s="1" customFormat="1" ht="31" customHeight="1" spans="1:12">
      <c r="A47" s="9">
        <v>45</v>
      </c>
      <c r="B47" s="9" t="s">
        <v>122</v>
      </c>
      <c r="C47" s="9" t="s">
        <v>147</v>
      </c>
      <c r="D47" s="10" t="s">
        <v>148</v>
      </c>
      <c r="E47" s="11">
        <v>75.3</v>
      </c>
      <c r="F47" s="12">
        <f t="shared" si="0"/>
        <v>45.18</v>
      </c>
      <c r="G47" s="13" t="s">
        <v>149</v>
      </c>
      <c r="H47" s="12">
        <v>80.38</v>
      </c>
      <c r="I47" s="12">
        <f t="shared" si="5"/>
        <v>32.152</v>
      </c>
      <c r="J47" s="25">
        <f t="shared" si="6"/>
        <v>77.332</v>
      </c>
      <c r="K47" s="10">
        <v>9</v>
      </c>
      <c r="L47" s="10" t="s">
        <v>24</v>
      </c>
    </row>
    <row r="48" s="1" customFormat="1" ht="31" customHeight="1" spans="1:12">
      <c r="A48" s="9">
        <v>46</v>
      </c>
      <c r="B48" s="9" t="s">
        <v>150</v>
      </c>
      <c r="C48" s="9" t="s">
        <v>151</v>
      </c>
      <c r="D48" s="10" t="s">
        <v>152</v>
      </c>
      <c r="E48" s="11">
        <v>78.8</v>
      </c>
      <c r="F48" s="12">
        <f t="shared" si="0"/>
        <v>47.28</v>
      </c>
      <c r="G48" s="13" t="s">
        <v>153</v>
      </c>
      <c r="H48" s="12">
        <v>79.6</v>
      </c>
      <c r="I48" s="12">
        <f t="shared" si="5"/>
        <v>31.84</v>
      </c>
      <c r="J48" s="25">
        <f t="shared" si="6"/>
        <v>79.12</v>
      </c>
      <c r="K48" s="10">
        <v>1</v>
      </c>
      <c r="L48" s="10" t="s">
        <v>17</v>
      </c>
    </row>
    <row r="49" s="1" customFormat="1" ht="31" customHeight="1" spans="1:12">
      <c r="A49" s="9">
        <v>47</v>
      </c>
      <c r="B49" s="9" t="s">
        <v>150</v>
      </c>
      <c r="C49" s="9" t="s">
        <v>154</v>
      </c>
      <c r="D49" s="10" t="s">
        <v>155</v>
      </c>
      <c r="E49" s="11">
        <v>78.1</v>
      </c>
      <c r="F49" s="12">
        <f t="shared" si="0"/>
        <v>46.86</v>
      </c>
      <c r="G49" s="13" t="s">
        <v>156</v>
      </c>
      <c r="H49" s="12">
        <v>79.94</v>
      </c>
      <c r="I49" s="12">
        <f t="shared" si="5"/>
        <v>31.976</v>
      </c>
      <c r="J49" s="25">
        <f t="shared" si="6"/>
        <v>78.836</v>
      </c>
      <c r="K49" s="10">
        <v>2</v>
      </c>
      <c r="L49" s="10" t="s">
        <v>17</v>
      </c>
    </row>
    <row r="50" s="1" customFormat="1" ht="31" customHeight="1" spans="1:12">
      <c r="A50" s="9">
        <v>48</v>
      </c>
      <c r="B50" s="9" t="s">
        <v>150</v>
      </c>
      <c r="C50" s="9" t="s">
        <v>157</v>
      </c>
      <c r="D50" s="10" t="s">
        <v>158</v>
      </c>
      <c r="E50" s="11">
        <v>78</v>
      </c>
      <c r="F50" s="12">
        <f t="shared" si="0"/>
        <v>46.8</v>
      </c>
      <c r="G50" s="13" t="s">
        <v>159</v>
      </c>
      <c r="H50" s="12">
        <v>80.02</v>
      </c>
      <c r="I50" s="12">
        <f t="shared" si="5"/>
        <v>32.008</v>
      </c>
      <c r="J50" s="25">
        <f t="shared" si="6"/>
        <v>78.808</v>
      </c>
      <c r="K50" s="10">
        <v>3</v>
      </c>
      <c r="L50" s="10" t="s">
        <v>17</v>
      </c>
    </row>
    <row r="51" s="1" customFormat="1" ht="31" customHeight="1" spans="1:12">
      <c r="A51" s="9">
        <v>49</v>
      </c>
      <c r="B51" s="9" t="s">
        <v>150</v>
      </c>
      <c r="C51" s="9" t="s">
        <v>160</v>
      </c>
      <c r="D51" s="10" t="s">
        <v>161</v>
      </c>
      <c r="E51" s="11">
        <v>75.1</v>
      </c>
      <c r="F51" s="12">
        <f t="shared" si="0"/>
        <v>45.06</v>
      </c>
      <c r="G51" s="13" t="s">
        <v>162</v>
      </c>
      <c r="H51" s="12">
        <v>79.62</v>
      </c>
      <c r="I51" s="12">
        <f t="shared" si="5"/>
        <v>31.848</v>
      </c>
      <c r="J51" s="25">
        <f t="shared" si="6"/>
        <v>76.908</v>
      </c>
      <c r="K51" s="10">
        <v>4</v>
      </c>
      <c r="L51" s="10" t="s">
        <v>17</v>
      </c>
    </row>
    <row r="52" s="1" customFormat="1" ht="31" customHeight="1" spans="1:12">
      <c r="A52" s="9">
        <v>50</v>
      </c>
      <c r="B52" s="9" t="s">
        <v>150</v>
      </c>
      <c r="C52" s="9" t="s">
        <v>163</v>
      </c>
      <c r="D52" s="10" t="s">
        <v>164</v>
      </c>
      <c r="E52" s="11">
        <v>74.8</v>
      </c>
      <c r="F52" s="12">
        <f t="shared" si="0"/>
        <v>44.88</v>
      </c>
      <c r="G52" s="13" t="s">
        <v>165</v>
      </c>
      <c r="H52" s="12">
        <v>80.06</v>
      </c>
      <c r="I52" s="12">
        <f t="shared" si="5"/>
        <v>32.024</v>
      </c>
      <c r="J52" s="25">
        <f t="shared" si="6"/>
        <v>76.904</v>
      </c>
      <c r="K52" s="10">
        <v>5</v>
      </c>
      <c r="L52" s="10" t="s">
        <v>24</v>
      </c>
    </row>
    <row r="53" s="1" customFormat="1" ht="31" customHeight="1" spans="1:12">
      <c r="A53" s="9">
        <v>51</v>
      </c>
      <c r="B53" s="9" t="s">
        <v>150</v>
      </c>
      <c r="C53" s="9" t="s">
        <v>166</v>
      </c>
      <c r="D53" s="10" t="s">
        <v>167</v>
      </c>
      <c r="E53" s="11">
        <v>74.9</v>
      </c>
      <c r="F53" s="12">
        <f t="shared" si="0"/>
        <v>44.94</v>
      </c>
      <c r="G53" s="13" t="s">
        <v>168</v>
      </c>
      <c r="H53" s="12">
        <v>79.32</v>
      </c>
      <c r="I53" s="12">
        <f t="shared" si="5"/>
        <v>31.728</v>
      </c>
      <c r="J53" s="25">
        <f t="shared" si="6"/>
        <v>76.668</v>
      </c>
      <c r="K53" s="10">
        <v>6</v>
      </c>
      <c r="L53" s="10" t="s">
        <v>24</v>
      </c>
    </row>
    <row r="54" s="1" customFormat="1" ht="31" customHeight="1" spans="1:12">
      <c r="A54" s="9">
        <v>52</v>
      </c>
      <c r="B54" s="9" t="s">
        <v>150</v>
      </c>
      <c r="C54" s="9" t="s">
        <v>169</v>
      </c>
      <c r="D54" s="10" t="s">
        <v>170</v>
      </c>
      <c r="E54" s="11">
        <v>75.1</v>
      </c>
      <c r="F54" s="12">
        <f t="shared" si="0"/>
        <v>45.06</v>
      </c>
      <c r="G54" s="13" t="s">
        <v>171</v>
      </c>
      <c r="H54" s="12">
        <v>78.78</v>
      </c>
      <c r="I54" s="12">
        <f t="shared" si="5"/>
        <v>31.512</v>
      </c>
      <c r="J54" s="25">
        <f t="shared" si="6"/>
        <v>76.572</v>
      </c>
      <c r="K54" s="10">
        <v>7</v>
      </c>
      <c r="L54" s="10" t="s">
        <v>24</v>
      </c>
    </row>
    <row r="55" s="1" customFormat="1" ht="31" customHeight="1" spans="1:12">
      <c r="A55" s="9">
        <v>53</v>
      </c>
      <c r="B55" s="9" t="s">
        <v>150</v>
      </c>
      <c r="C55" s="9" t="s">
        <v>172</v>
      </c>
      <c r="D55" s="10" t="s">
        <v>173</v>
      </c>
      <c r="E55" s="11">
        <v>66.7</v>
      </c>
      <c r="F55" s="12">
        <f t="shared" si="0"/>
        <v>40.02</v>
      </c>
      <c r="G55" s="13" t="s">
        <v>174</v>
      </c>
      <c r="H55" s="12">
        <v>80.36</v>
      </c>
      <c r="I55" s="12">
        <f t="shared" si="5"/>
        <v>32.144</v>
      </c>
      <c r="J55" s="25">
        <f t="shared" si="6"/>
        <v>72.164</v>
      </c>
      <c r="K55" s="10">
        <v>8</v>
      </c>
      <c r="L55" s="10" t="s">
        <v>24</v>
      </c>
    </row>
    <row r="56" s="1" customFormat="1" ht="31" customHeight="1" spans="1:12">
      <c r="A56" s="9">
        <v>54</v>
      </c>
      <c r="B56" s="9" t="s">
        <v>150</v>
      </c>
      <c r="C56" s="9" t="s">
        <v>175</v>
      </c>
      <c r="D56" s="10" t="s">
        <v>176</v>
      </c>
      <c r="E56" s="11">
        <v>66.9</v>
      </c>
      <c r="F56" s="12">
        <f t="shared" si="0"/>
        <v>40.14</v>
      </c>
      <c r="G56" s="13" t="s">
        <v>177</v>
      </c>
      <c r="H56" s="12">
        <v>79.48</v>
      </c>
      <c r="I56" s="12">
        <f t="shared" si="5"/>
        <v>31.792</v>
      </c>
      <c r="J56" s="25">
        <f t="shared" si="6"/>
        <v>71.932</v>
      </c>
      <c r="K56" s="10">
        <v>9</v>
      </c>
      <c r="L56" s="10" t="s">
        <v>24</v>
      </c>
    </row>
    <row r="57" s="1" customFormat="1" ht="31" customHeight="1" spans="1:12">
      <c r="A57" s="9">
        <v>55</v>
      </c>
      <c r="B57" s="9" t="s">
        <v>150</v>
      </c>
      <c r="C57" s="9" t="s">
        <v>178</v>
      </c>
      <c r="D57" s="10" t="s">
        <v>179</v>
      </c>
      <c r="E57" s="11">
        <v>78.6</v>
      </c>
      <c r="F57" s="12">
        <f t="shared" si="0"/>
        <v>47.16</v>
      </c>
      <c r="G57" s="13" t="s">
        <v>33</v>
      </c>
      <c r="H57" s="13" t="s">
        <v>33</v>
      </c>
      <c r="I57" s="13" t="s">
        <v>33</v>
      </c>
      <c r="J57" s="13" t="s">
        <v>33</v>
      </c>
      <c r="K57" s="10"/>
      <c r="L57" s="10"/>
    </row>
    <row r="58" s="1" customFormat="1" ht="31" customHeight="1" spans="1:12">
      <c r="A58" s="14">
        <v>56</v>
      </c>
      <c r="B58" s="14" t="s">
        <v>150</v>
      </c>
      <c r="C58" s="14" t="s">
        <v>180</v>
      </c>
      <c r="D58" s="15" t="s">
        <v>181</v>
      </c>
      <c r="E58" s="16">
        <v>71.6</v>
      </c>
      <c r="F58" s="17">
        <f t="shared" si="0"/>
        <v>42.96</v>
      </c>
      <c r="G58" s="18" t="s">
        <v>33</v>
      </c>
      <c r="H58" s="18" t="s">
        <v>33</v>
      </c>
      <c r="I58" s="18" t="s">
        <v>33</v>
      </c>
      <c r="J58" s="18" t="s">
        <v>33</v>
      </c>
      <c r="K58" s="15"/>
      <c r="L58" s="15"/>
    </row>
    <row r="59" spans="1:12">
      <c r="A59" s="19"/>
      <c r="B59" s="19"/>
      <c r="C59" s="20"/>
      <c r="D59" s="20"/>
      <c r="E59" s="21"/>
      <c r="F59" s="20"/>
      <c r="G59" s="20"/>
      <c r="H59" s="20"/>
      <c r="I59" s="20"/>
      <c r="J59" s="20"/>
      <c r="K59" s="20"/>
      <c r="L59" s="20"/>
    </row>
    <row r="60" ht="17.4" spans="2:12">
      <c r="B60" s="2"/>
      <c r="C60" s="22"/>
      <c r="D60" s="22"/>
      <c r="E60" s="23"/>
      <c r="F60" s="22"/>
      <c r="G60" s="22"/>
      <c r="H60" s="24" t="s">
        <v>182</v>
      </c>
      <c r="I60" s="24"/>
      <c r="J60" s="22"/>
      <c r="K60" s="22"/>
      <c r="L60" s="22"/>
    </row>
    <row r="61" spans="2:12">
      <c r="B61" s="2"/>
      <c r="C61" s="22"/>
      <c r="D61" s="22"/>
      <c r="E61" s="23"/>
      <c r="F61" s="22"/>
      <c r="G61" s="22"/>
      <c r="H61" s="22"/>
      <c r="I61" s="22"/>
      <c r="J61" s="22"/>
      <c r="K61" s="22"/>
      <c r="L61" s="22"/>
    </row>
    <row r="62" spans="2:12">
      <c r="B62" s="2"/>
      <c r="C62" s="22"/>
      <c r="D62" s="22"/>
      <c r="E62" s="23"/>
      <c r="F62" s="22"/>
      <c r="G62" s="22"/>
      <c r="H62" s="22"/>
      <c r="I62" s="22"/>
      <c r="J62" s="22"/>
      <c r="K62" s="22"/>
      <c r="L62" s="22"/>
    </row>
    <row r="63" spans="2:12">
      <c r="B63" s="2"/>
      <c r="C63" s="22"/>
      <c r="D63" s="22"/>
      <c r="E63" s="23"/>
      <c r="F63" s="22"/>
      <c r="G63" s="22"/>
      <c r="H63" s="22"/>
      <c r="I63" s="22"/>
      <c r="J63" s="22"/>
      <c r="K63" s="22"/>
      <c r="L63" s="22"/>
    </row>
  </sheetData>
  <autoFilter ref="A2:L58">
    <sortState ref="A2:L58">
      <sortCondition ref="B2"/>
    </sortState>
    <extLst/>
  </autoFilter>
  <mergeCells count="2">
    <mergeCell ref="A1:L1"/>
    <mergeCell ref="H60:I60"/>
  </mergeCells>
  <pageMargins left="0.393055555555556" right="0.314583333333333" top="0.550694444444444" bottom="0.432638888888889" header="0.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小英竹</cp:lastModifiedBy>
  <dcterms:created xsi:type="dcterms:W3CDTF">2024-04-23T19:41:00Z</dcterms:created>
  <dcterms:modified xsi:type="dcterms:W3CDTF">2024-04-28T00:48:51Z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F3E5629CE6584B099D4DD8012D1CD06A_11</vt:lpwstr>
  </property>
  <property fmtid="{D5CDD505-2E9C-101B-9397-08002B2CF9AE}" pid="3" name="KSOProductBuildVer">
    <vt:lpwstr>2052-12.1.0.16250</vt:lpwstr>
  </property>
</Properties>
</file>