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总成绩及排名" sheetId="3" r:id="rId1"/>
    <sheet name="Sheet1" sheetId="4" r:id="rId2"/>
  </sheets>
  <definedNames>
    <definedName name="_xlnm._FilterDatabase" localSheetId="0" hidden="1">总成绩及排名!$A$2:$F$23</definedName>
  </definedNames>
  <calcPr calcId="144525"/>
</workbook>
</file>

<file path=xl/sharedStrings.xml><?xml version="1.0" encoding="utf-8"?>
<sst xmlns="http://schemas.openxmlformats.org/spreadsheetml/2006/main" count="59" uniqueCount="39">
  <si>
    <t>2024年受相关合作单位委托向社会招聘人才综合成绩及入围体检名单</t>
  </si>
  <si>
    <t>序号</t>
  </si>
  <si>
    <t>岗位</t>
  </si>
  <si>
    <t>姓名</t>
  </si>
  <si>
    <t>笔试成绩</t>
  </si>
  <si>
    <t>面试成绩</t>
  </si>
  <si>
    <t>总成绩</t>
  </si>
  <si>
    <t>备注</t>
  </si>
  <si>
    <t>文秘</t>
  </si>
  <si>
    <t>罗真</t>
  </si>
  <si>
    <t>入围体检</t>
  </si>
  <si>
    <t>彭朝霞</t>
  </si>
  <si>
    <t>曹湘琦</t>
  </si>
  <si>
    <t>李洁</t>
  </si>
  <si>
    <t>任灿怡</t>
  </si>
  <si>
    <t>叶心兰</t>
  </si>
  <si>
    <t>朱迅</t>
  </si>
  <si>
    <t>蒋谨玉</t>
  </si>
  <si>
    <t>尹雪婷</t>
  </si>
  <si>
    <t>胡霞</t>
  </si>
  <si>
    <t>廖洋倩</t>
  </si>
  <si>
    <t>张涛阳</t>
  </si>
  <si>
    <t>王姝婷</t>
  </si>
  <si>
    <t>徐拥</t>
  </si>
  <si>
    <t>周钢</t>
  </si>
  <si>
    <t>周恩瑞</t>
  </si>
  <si>
    <t>张子晨</t>
  </si>
  <si>
    <t>张周</t>
  </si>
  <si>
    <t>黄桑</t>
  </si>
  <si>
    <t>杨媛元</t>
  </si>
  <si>
    <t>选择题
（30分）</t>
  </si>
  <si>
    <t>简答题一（30分）</t>
  </si>
  <si>
    <t>简答题二（40分）</t>
  </si>
  <si>
    <t>合计</t>
  </si>
  <si>
    <t>面试
成绩</t>
  </si>
  <si>
    <t>一评</t>
  </si>
  <si>
    <t>二评</t>
  </si>
  <si>
    <t>三评</t>
  </si>
  <si>
    <t>平均分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</si>
</sst>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4" sqref="G4"/>
    </sheetView>
  </sheetViews>
  <sheetFormatPr defaultColWidth="9" defaultRowHeight="14.25" outlineLevelCol="6"/>
  <cols>
    <col min="1" max="1" width="13.5" customWidth="1"/>
    <col min="2" max="2" width="13" customWidth="1"/>
    <col min="3" max="3" width="8.625" customWidth="1"/>
    <col min="4" max="6" width="20.625" customWidth="1"/>
    <col min="7" max="7" width="27.25" customWidth="1"/>
  </cols>
  <sheetData>
    <row r="1" s="10" customFormat="1" ht="61" customHeight="1" spans="1:7">
      <c r="A1" s="1" t="s">
        <v>0</v>
      </c>
      <c r="B1" s="1"/>
      <c r="C1" s="1"/>
      <c r="D1" s="1"/>
      <c r="E1" s="1"/>
      <c r="F1" s="1"/>
      <c r="G1" s="1"/>
    </row>
    <row r="2" s="11" customFormat="1" ht="32" customHeight="1" spans="1:7">
      <c r="A2" s="2" t="s">
        <v>1</v>
      </c>
      <c r="B2" s="1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s="11" customFormat="1" ht="32" customHeight="1" spans="1:7">
      <c r="A3" s="2"/>
      <c r="B3" s="13"/>
      <c r="C3" s="2"/>
      <c r="D3" s="2"/>
      <c r="E3" s="3"/>
      <c r="F3" s="2"/>
      <c r="G3" s="2"/>
    </row>
    <row r="4" ht="26" customHeight="1" spans="1:7">
      <c r="A4" s="4">
        <v>1</v>
      </c>
      <c r="B4" s="14" t="s">
        <v>8</v>
      </c>
      <c r="C4" s="5" t="s">
        <v>9</v>
      </c>
      <c r="D4" s="7">
        <v>70.1666666666667</v>
      </c>
      <c r="E4" s="6">
        <v>94</v>
      </c>
      <c r="F4" s="8">
        <v>84.4666666666667</v>
      </c>
      <c r="G4" s="9" t="s">
        <v>10</v>
      </c>
    </row>
    <row r="5" ht="26" customHeight="1" spans="1:7">
      <c r="A5" s="4">
        <v>2</v>
      </c>
      <c r="B5" s="15"/>
      <c r="C5" s="5" t="s">
        <v>11</v>
      </c>
      <c r="D5" s="7">
        <v>66.6666666666667</v>
      </c>
      <c r="E5" s="6">
        <v>91</v>
      </c>
      <c r="F5" s="8">
        <v>81.2666666666667</v>
      </c>
      <c r="G5" s="9" t="s">
        <v>10</v>
      </c>
    </row>
    <row r="6" ht="26" customHeight="1" spans="1:7">
      <c r="A6" s="4">
        <v>3</v>
      </c>
      <c r="B6" s="15"/>
      <c r="C6" s="5" t="s">
        <v>12</v>
      </c>
      <c r="D6" s="7">
        <v>71.1666666666667</v>
      </c>
      <c r="E6" s="6">
        <v>87</v>
      </c>
      <c r="F6" s="8">
        <v>80.6666666666667</v>
      </c>
      <c r="G6" s="9"/>
    </row>
    <row r="7" ht="26" customHeight="1" spans="1:7">
      <c r="A7" s="4">
        <v>4</v>
      </c>
      <c r="B7" s="15"/>
      <c r="C7" s="5" t="s">
        <v>13</v>
      </c>
      <c r="D7" s="7">
        <v>75.1666666666667</v>
      </c>
      <c r="E7" s="6">
        <v>83</v>
      </c>
      <c r="F7" s="8">
        <v>79.8666666666667</v>
      </c>
      <c r="G7" s="9"/>
    </row>
    <row r="8" ht="26" customHeight="1" spans="1:7">
      <c r="A8" s="4">
        <v>5</v>
      </c>
      <c r="B8" s="15"/>
      <c r="C8" s="5" t="s">
        <v>14</v>
      </c>
      <c r="D8" s="7">
        <v>75.1666666666667</v>
      </c>
      <c r="E8" s="6">
        <v>82</v>
      </c>
      <c r="F8" s="8">
        <v>79.2666666666667</v>
      </c>
      <c r="G8" s="9"/>
    </row>
    <row r="9" ht="26" customHeight="1" spans="1:7">
      <c r="A9" s="4">
        <v>6</v>
      </c>
      <c r="B9" s="16"/>
      <c r="C9" s="5" t="s">
        <v>15</v>
      </c>
      <c r="D9" s="7">
        <v>60.3333333333333</v>
      </c>
      <c r="E9" s="6">
        <v>85</v>
      </c>
      <c r="F9" s="8">
        <v>75.1333333333333</v>
      </c>
      <c r="G9" s="9"/>
    </row>
    <row r="10" customFormat="1" ht="26" hidden="1" customHeight="1" spans="1:4">
      <c r="A10" s="17">
        <v>7</v>
      </c>
      <c r="B10" s="17"/>
      <c r="C10" s="18" t="s">
        <v>16</v>
      </c>
      <c r="D10" s="19" t="e">
        <f>#REF!*0.4</f>
        <v>#REF!</v>
      </c>
    </row>
    <row r="11" customFormat="1" ht="26" hidden="1" customHeight="1" spans="1:4">
      <c r="A11" s="20">
        <v>8</v>
      </c>
      <c r="B11" s="20"/>
      <c r="C11" s="21" t="s">
        <v>17</v>
      </c>
      <c r="D11" s="19" t="e">
        <f>#REF!*0.4</f>
        <v>#REF!</v>
      </c>
    </row>
    <row r="12" customFormat="1" ht="26" hidden="1" customHeight="1" spans="1:4">
      <c r="A12" s="20">
        <v>9</v>
      </c>
      <c r="B12" s="20"/>
      <c r="C12" s="21" t="s">
        <v>18</v>
      </c>
      <c r="D12" s="19" t="e">
        <f>#REF!*0.4</f>
        <v>#REF!</v>
      </c>
    </row>
    <row r="13" customFormat="1" ht="26" hidden="1" customHeight="1" spans="1:4">
      <c r="A13" s="20">
        <v>10</v>
      </c>
      <c r="B13" s="20"/>
      <c r="C13" s="21" t="s">
        <v>19</v>
      </c>
      <c r="D13" s="19" t="e">
        <f>#REF!*0.4</f>
        <v>#REF!</v>
      </c>
    </row>
    <row r="14" customFormat="1" ht="26" hidden="1" customHeight="1" spans="1:4">
      <c r="A14" s="20">
        <v>11</v>
      </c>
      <c r="B14" s="20"/>
      <c r="C14" s="21" t="s">
        <v>20</v>
      </c>
      <c r="D14" s="19" t="e">
        <f>#REF!*0.4</f>
        <v>#REF!</v>
      </c>
    </row>
    <row r="15" customFormat="1" ht="26" hidden="1" customHeight="1" spans="1:4">
      <c r="A15" s="20">
        <v>12</v>
      </c>
      <c r="B15" s="20"/>
      <c r="C15" s="21" t="s">
        <v>21</v>
      </c>
      <c r="D15" s="19" t="e">
        <f>#REF!*0.4</f>
        <v>#REF!</v>
      </c>
    </row>
    <row r="16" customFormat="1" ht="26" hidden="1" customHeight="1" spans="1:4">
      <c r="A16" s="20">
        <v>13</v>
      </c>
      <c r="B16" s="20"/>
      <c r="C16" s="21" t="s">
        <v>22</v>
      </c>
      <c r="D16" s="19" t="e">
        <f>#REF!*0.4</f>
        <v>#REF!</v>
      </c>
    </row>
    <row r="17" customFormat="1" ht="26" hidden="1" customHeight="1" spans="1:4">
      <c r="A17" s="20">
        <v>14</v>
      </c>
      <c r="B17" s="20"/>
      <c r="C17" s="21" t="s">
        <v>23</v>
      </c>
      <c r="D17" s="19" t="e">
        <f>#REF!*0.4</f>
        <v>#REF!</v>
      </c>
    </row>
    <row r="18" customFormat="1" ht="26" hidden="1" customHeight="1" spans="1:4">
      <c r="A18" s="20">
        <v>15</v>
      </c>
      <c r="B18" s="20"/>
      <c r="C18" s="21" t="s">
        <v>24</v>
      </c>
      <c r="D18" s="19" t="e">
        <f>#REF!*0.4</f>
        <v>#REF!</v>
      </c>
    </row>
    <row r="19" customFormat="1" ht="26" hidden="1" customHeight="1" spans="1:4">
      <c r="A19" s="20">
        <v>16</v>
      </c>
      <c r="B19" s="20"/>
      <c r="C19" s="21" t="s">
        <v>25</v>
      </c>
      <c r="D19" s="19" t="e">
        <f>#REF!*0.4</f>
        <v>#REF!</v>
      </c>
    </row>
    <row r="20" customFormat="1" ht="26" hidden="1" customHeight="1" spans="1:4">
      <c r="A20" s="20">
        <v>17</v>
      </c>
      <c r="B20" s="20"/>
      <c r="C20" s="21" t="s">
        <v>26</v>
      </c>
      <c r="D20" s="19" t="e">
        <f>#REF!*0.4</f>
        <v>#REF!</v>
      </c>
    </row>
    <row r="21" customFormat="1" ht="26" hidden="1" customHeight="1" spans="1:4">
      <c r="A21" s="20">
        <v>18</v>
      </c>
      <c r="B21" s="20"/>
      <c r="C21" s="21" t="s">
        <v>27</v>
      </c>
      <c r="D21" s="19" t="e">
        <f>#REF!*0.4</f>
        <v>#REF!</v>
      </c>
    </row>
    <row r="22" customFormat="1" ht="26" hidden="1" customHeight="1" spans="1:4">
      <c r="A22" s="20">
        <v>19</v>
      </c>
      <c r="B22" s="20"/>
      <c r="C22" s="21" t="s">
        <v>28</v>
      </c>
      <c r="D22" s="19" t="e">
        <f>#REF!*0.4</f>
        <v>#REF!</v>
      </c>
    </row>
    <row r="23" customFormat="1" ht="26" hidden="1" customHeight="1" spans="1:4">
      <c r="A23" s="20">
        <v>20</v>
      </c>
      <c r="B23" s="20"/>
      <c r="C23" s="21" t="s">
        <v>29</v>
      </c>
      <c r="D23" s="19" t="e">
        <f>#REF!*0.4</f>
        <v>#REF!</v>
      </c>
    </row>
  </sheetData>
  <autoFilter ref="A2:F23">
    <sortState ref="A2:F23">
      <sortCondition ref="F2" descending="1"/>
    </sortState>
    <extLst/>
  </autoFilter>
  <mergeCells count="9">
    <mergeCell ref="A1:G1"/>
    <mergeCell ref="A2:A3"/>
    <mergeCell ref="B2:B3"/>
    <mergeCell ref="B4:B9"/>
    <mergeCell ref="C2:C3"/>
    <mergeCell ref="D2:D3"/>
    <mergeCell ref="E2:E3"/>
    <mergeCell ref="F2:F3"/>
    <mergeCell ref="G2:G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D3" sqref="D$1:L$1048576"/>
    </sheetView>
  </sheetViews>
  <sheetFormatPr defaultColWidth="9" defaultRowHeight="14.25"/>
  <sheetData>
    <row r="1" ht="27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1:17">
      <c r="A2" s="2" t="s">
        <v>1</v>
      </c>
      <c r="B2" s="2" t="s">
        <v>3</v>
      </c>
      <c r="C2" s="3" t="s">
        <v>30</v>
      </c>
      <c r="D2" s="2" t="s">
        <v>31</v>
      </c>
      <c r="E2" s="2"/>
      <c r="F2" s="2"/>
      <c r="G2" s="2"/>
      <c r="H2" s="2" t="s">
        <v>32</v>
      </c>
      <c r="I2" s="2"/>
      <c r="J2" s="2"/>
      <c r="K2" s="2"/>
      <c r="L2" s="2" t="s">
        <v>33</v>
      </c>
      <c r="M2" s="3" t="s">
        <v>4</v>
      </c>
      <c r="N2" s="3" t="s">
        <v>34</v>
      </c>
      <c r="O2" s="3" t="s">
        <v>5</v>
      </c>
      <c r="P2" s="2" t="s">
        <v>6</v>
      </c>
      <c r="Q2" s="2" t="s">
        <v>7</v>
      </c>
    </row>
    <row r="3" ht="18" spans="1:17">
      <c r="A3" s="2"/>
      <c r="B3" s="2"/>
      <c r="C3" s="2"/>
      <c r="D3" s="2" t="s">
        <v>35</v>
      </c>
      <c r="E3" s="2" t="s">
        <v>36</v>
      </c>
      <c r="F3" s="2" t="s">
        <v>37</v>
      </c>
      <c r="G3" s="2" t="s">
        <v>38</v>
      </c>
      <c r="H3" s="2" t="s">
        <v>35</v>
      </c>
      <c r="I3" s="2" t="s">
        <v>36</v>
      </c>
      <c r="J3" s="2" t="s">
        <v>37</v>
      </c>
      <c r="K3" s="2" t="s">
        <v>38</v>
      </c>
      <c r="L3" s="2"/>
      <c r="M3" s="2"/>
      <c r="N3" s="3"/>
      <c r="O3" s="3"/>
      <c r="P3" s="2"/>
      <c r="Q3" s="2"/>
    </row>
    <row r="4" ht="15.75" spans="1:17">
      <c r="A4" s="4">
        <v>1</v>
      </c>
      <c r="B4" s="5" t="s">
        <v>9</v>
      </c>
      <c r="C4" s="6">
        <v>16.5</v>
      </c>
      <c r="D4" s="6">
        <v>23</v>
      </c>
      <c r="E4" s="6">
        <v>26</v>
      </c>
      <c r="F4" s="6">
        <v>18</v>
      </c>
      <c r="G4" s="7">
        <f t="shared" ref="G4:G9" si="0">(D4+E4+F4)/3</f>
        <v>22.3333333333333</v>
      </c>
      <c r="H4" s="6">
        <v>30</v>
      </c>
      <c r="I4" s="6">
        <v>34</v>
      </c>
      <c r="J4" s="6">
        <v>30</v>
      </c>
      <c r="K4" s="7">
        <f t="shared" ref="K4:K9" si="1">(H4+I4+J4)/3</f>
        <v>31.3333333333333</v>
      </c>
      <c r="L4" s="7">
        <f t="shared" ref="L4:L9" si="2">C4+G4+K4</f>
        <v>70.1666666666667</v>
      </c>
      <c r="M4" s="7">
        <f t="shared" ref="M4:M9" si="3">L4*0.4</f>
        <v>28.0666666666667</v>
      </c>
      <c r="N4" s="6">
        <v>94</v>
      </c>
      <c r="O4" s="6">
        <f t="shared" ref="O4:O9" si="4">N4*0.6</f>
        <v>56.4</v>
      </c>
      <c r="P4" s="8">
        <f t="shared" ref="P4:P9" si="5">M4+O4</f>
        <v>84.4666666666667</v>
      </c>
      <c r="Q4" s="9" t="s">
        <v>10</v>
      </c>
    </row>
    <row r="5" ht="15.75" spans="1:17">
      <c r="A5" s="4">
        <v>2</v>
      </c>
      <c r="B5" s="5" t="s">
        <v>11</v>
      </c>
      <c r="C5" s="6">
        <v>18</v>
      </c>
      <c r="D5" s="6">
        <v>21</v>
      </c>
      <c r="E5" s="6">
        <v>24</v>
      </c>
      <c r="F5" s="6">
        <v>21</v>
      </c>
      <c r="G5" s="7">
        <f t="shared" si="0"/>
        <v>22</v>
      </c>
      <c r="H5" s="6">
        <v>26</v>
      </c>
      <c r="I5" s="6">
        <v>24</v>
      </c>
      <c r="J5" s="6">
        <v>30</v>
      </c>
      <c r="K5" s="7">
        <f t="shared" si="1"/>
        <v>26.6666666666667</v>
      </c>
      <c r="L5" s="7">
        <f t="shared" si="2"/>
        <v>66.6666666666667</v>
      </c>
      <c r="M5" s="7">
        <f t="shared" si="3"/>
        <v>26.6666666666667</v>
      </c>
      <c r="N5" s="6">
        <v>91</v>
      </c>
      <c r="O5" s="6">
        <f t="shared" si="4"/>
        <v>54.6</v>
      </c>
      <c r="P5" s="8">
        <f t="shared" si="5"/>
        <v>81.2666666666667</v>
      </c>
      <c r="Q5" s="9" t="s">
        <v>10</v>
      </c>
    </row>
    <row r="6" ht="15.75" spans="1:17">
      <c r="A6" s="4">
        <v>3</v>
      </c>
      <c r="B6" s="5" t="s">
        <v>12</v>
      </c>
      <c r="C6" s="6">
        <v>19.5</v>
      </c>
      <c r="D6" s="6">
        <v>24</v>
      </c>
      <c r="E6" s="6">
        <v>20</v>
      </c>
      <c r="F6" s="6">
        <v>20</v>
      </c>
      <c r="G6" s="7">
        <f t="shared" si="0"/>
        <v>21.3333333333333</v>
      </c>
      <c r="H6" s="6">
        <v>30</v>
      </c>
      <c r="I6" s="6">
        <v>30</v>
      </c>
      <c r="J6" s="6">
        <v>31</v>
      </c>
      <c r="K6" s="7">
        <f t="shared" si="1"/>
        <v>30.3333333333333</v>
      </c>
      <c r="L6" s="7">
        <f t="shared" si="2"/>
        <v>71.1666666666667</v>
      </c>
      <c r="M6" s="7">
        <f t="shared" si="3"/>
        <v>28.4666666666667</v>
      </c>
      <c r="N6" s="6">
        <v>87</v>
      </c>
      <c r="O6" s="6">
        <f t="shared" si="4"/>
        <v>52.2</v>
      </c>
      <c r="P6" s="8">
        <f t="shared" si="5"/>
        <v>80.6666666666667</v>
      </c>
      <c r="Q6" s="9"/>
    </row>
    <row r="7" ht="15.75" spans="1:17">
      <c r="A7" s="4">
        <v>4</v>
      </c>
      <c r="B7" s="5" t="s">
        <v>13</v>
      </c>
      <c r="C7" s="6">
        <v>22.5</v>
      </c>
      <c r="D7" s="6">
        <v>19</v>
      </c>
      <c r="E7" s="6">
        <v>26</v>
      </c>
      <c r="F7" s="6">
        <v>20</v>
      </c>
      <c r="G7" s="7">
        <f t="shared" si="0"/>
        <v>21.6666666666667</v>
      </c>
      <c r="H7" s="6">
        <v>28</v>
      </c>
      <c r="I7" s="6">
        <v>32</v>
      </c>
      <c r="J7" s="6">
        <v>33</v>
      </c>
      <c r="K7" s="7">
        <f t="shared" si="1"/>
        <v>31</v>
      </c>
      <c r="L7" s="7">
        <f t="shared" si="2"/>
        <v>75.1666666666667</v>
      </c>
      <c r="M7" s="7">
        <f t="shared" si="3"/>
        <v>30.0666666666667</v>
      </c>
      <c r="N7" s="6">
        <v>83</v>
      </c>
      <c r="O7" s="6">
        <f t="shared" si="4"/>
        <v>49.8</v>
      </c>
      <c r="P7" s="8">
        <f t="shared" si="5"/>
        <v>79.8666666666667</v>
      </c>
      <c r="Q7" s="9"/>
    </row>
    <row r="8" ht="15.75" spans="1:17">
      <c r="A8" s="4">
        <v>5</v>
      </c>
      <c r="B8" s="5" t="s">
        <v>14</v>
      </c>
      <c r="C8" s="6">
        <v>19.5</v>
      </c>
      <c r="D8" s="6">
        <v>24</v>
      </c>
      <c r="E8" s="6">
        <v>26</v>
      </c>
      <c r="F8" s="6">
        <v>22</v>
      </c>
      <c r="G8" s="7">
        <f t="shared" si="0"/>
        <v>24</v>
      </c>
      <c r="H8" s="6">
        <v>28</v>
      </c>
      <c r="I8" s="6">
        <v>34</v>
      </c>
      <c r="J8" s="6">
        <v>33</v>
      </c>
      <c r="K8" s="7">
        <f t="shared" si="1"/>
        <v>31.6666666666667</v>
      </c>
      <c r="L8" s="7">
        <f t="shared" si="2"/>
        <v>75.1666666666667</v>
      </c>
      <c r="M8" s="7">
        <f t="shared" si="3"/>
        <v>30.0666666666667</v>
      </c>
      <c r="N8" s="6">
        <v>82</v>
      </c>
      <c r="O8" s="6">
        <f t="shared" si="4"/>
        <v>49.2</v>
      </c>
      <c r="P8" s="8">
        <f t="shared" si="5"/>
        <v>79.2666666666667</v>
      </c>
      <c r="Q8" s="9"/>
    </row>
    <row r="9" ht="15.75" spans="1:17">
      <c r="A9" s="4">
        <v>6</v>
      </c>
      <c r="B9" s="5" t="s">
        <v>15</v>
      </c>
      <c r="C9" s="6">
        <v>15</v>
      </c>
      <c r="D9" s="6">
        <v>20</v>
      </c>
      <c r="E9" s="6">
        <v>22</v>
      </c>
      <c r="F9" s="6">
        <v>20</v>
      </c>
      <c r="G9" s="7">
        <f t="shared" si="0"/>
        <v>20.6666666666667</v>
      </c>
      <c r="H9" s="6">
        <v>24</v>
      </c>
      <c r="I9" s="6">
        <v>22</v>
      </c>
      <c r="J9" s="6">
        <v>28</v>
      </c>
      <c r="K9" s="7">
        <f t="shared" si="1"/>
        <v>24.6666666666667</v>
      </c>
      <c r="L9" s="7">
        <f t="shared" si="2"/>
        <v>60.3333333333333</v>
      </c>
      <c r="M9" s="7">
        <f t="shared" si="3"/>
        <v>24.1333333333333</v>
      </c>
      <c r="N9" s="6">
        <v>85</v>
      </c>
      <c r="O9" s="6">
        <f t="shared" si="4"/>
        <v>51</v>
      </c>
      <c r="P9" s="8">
        <f t="shared" si="5"/>
        <v>75.1333333333333</v>
      </c>
      <c r="Q9" s="9"/>
    </row>
  </sheetData>
  <mergeCells count="12">
    <mergeCell ref="A1:Q1"/>
    <mergeCell ref="D2:G2"/>
    <mergeCell ref="H2:K2"/>
    <mergeCell ref="A2:A3"/>
    <mergeCell ref="B2:B3"/>
    <mergeCell ref="C2:C3"/>
    <mergeCell ref="L2:L3"/>
    <mergeCell ref="M2:M3"/>
    <mergeCell ref="N2:N3"/>
    <mergeCell ref="O2:O3"/>
    <mergeCell ref="P2:P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总成绩及排名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2024-05-07T18:42:00Z</dcterms:created>
  <dcterms:modified xsi:type="dcterms:W3CDTF">2024-05-14T11:37:51Z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A739A265AAE369E78FDC42668DC91DBC</vt:lpwstr>
  </property>
  <property fmtid="{D5CDD505-2E9C-101B-9397-08002B2CF9AE}" pid="3" name="KSOProductBuildVer">
    <vt:lpwstr>2052-11.8.2.12065</vt:lpwstr>
  </property>
</Properties>
</file>