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陆诗绮\Desktop\2023招聘（1）\6、综合成绩公示\"/>
    </mc:Choice>
  </mc:AlternateContent>
  <bookViews>
    <workbookView xWindow="0" yWindow="0" windowWidth="22185" windowHeight="9765" activeTab="3"/>
  </bookViews>
  <sheets>
    <sheet name="车辆检修工" sheetId="6" r:id="rId1"/>
    <sheet name="线路检修工" sheetId="9" r:id="rId2"/>
    <sheet name="电客列车司机" sheetId="7" r:id="rId3"/>
    <sheet name="信号检修工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6" l="1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3" i="8"/>
  <c r="G39" i="7" l="1"/>
  <c r="E39" i="7"/>
  <c r="G38" i="7"/>
  <c r="E38" i="7"/>
  <c r="G37" i="7"/>
  <c r="E37" i="7"/>
  <c r="G36" i="7"/>
  <c r="E36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E6" i="7"/>
  <c r="G5" i="7"/>
  <c r="E5" i="7"/>
  <c r="G4" i="7"/>
  <c r="E4" i="7"/>
  <c r="G3" i="7"/>
  <c r="E3" i="7"/>
  <c r="H3" i="7" s="1"/>
  <c r="H16" i="7" l="1"/>
  <c r="H20" i="7"/>
  <c r="H28" i="7"/>
  <c r="H32" i="7"/>
  <c r="H36" i="7"/>
  <c r="H38" i="7"/>
  <c r="H15" i="7"/>
  <c r="H31" i="7"/>
  <c r="H37" i="7"/>
  <c r="H39" i="7"/>
  <c r="H4" i="7"/>
  <c r="H12" i="7"/>
  <c r="H19" i="7"/>
  <c r="H5" i="7"/>
  <c r="H7" i="7"/>
  <c r="H9" i="7"/>
  <c r="H11" i="7"/>
  <c r="H13" i="7"/>
  <c r="H6" i="7"/>
  <c r="H10" i="7"/>
  <c r="H35" i="7"/>
  <c r="H22" i="7"/>
  <c r="H26" i="7"/>
  <c r="H21" i="7"/>
  <c r="H23" i="7"/>
  <c r="H25" i="7"/>
  <c r="H27" i="7"/>
  <c r="H29" i="7"/>
  <c r="H14" i="7"/>
  <c r="H18" i="7"/>
  <c r="H34" i="7"/>
  <c r="H30" i="7"/>
  <c r="H8" i="7"/>
  <c r="H17" i="7"/>
  <c r="H24" i="7"/>
  <c r="H33" i="7"/>
</calcChain>
</file>

<file path=xl/sharedStrings.xml><?xml version="1.0" encoding="utf-8"?>
<sst xmlns="http://schemas.openxmlformats.org/spreadsheetml/2006/main" count="669" uniqueCount="432">
  <si>
    <t>考号</t>
  </si>
  <si>
    <t>姓名</t>
  </si>
  <si>
    <t>笔试成绩</t>
  </si>
  <si>
    <t>笔试折合分数</t>
  </si>
  <si>
    <t>面试最终成绩</t>
  </si>
  <si>
    <t>面试成绩折算分数</t>
  </si>
  <si>
    <t>综合成绩</t>
  </si>
  <si>
    <t>20248823016</t>
  </si>
  <si>
    <t>杨林雄</t>
  </si>
  <si>
    <t>96.25</t>
  </si>
  <si>
    <t>20248823015</t>
  </si>
  <si>
    <t>王超卓</t>
  </si>
  <si>
    <t>95.0</t>
  </si>
  <si>
    <t>20248823009</t>
  </si>
  <si>
    <t>吕泓翰</t>
  </si>
  <si>
    <t>20248823022</t>
  </si>
  <si>
    <t>昝鸿伟</t>
  </si>
  <si>
    <t>20248823011</t>
  </si>
  <si>
    <t>李寅</t>
  </si>
  <si>
    <t>93.75</t>
  </si>
  <si>
    <t>20248823023</t>
  </si>
  <si>
    <t>黄凯</t>
  </si>
  <si>
    <t>20248823014</t>
  </si>
  <si>
    <t>袁胜才</t>
  </si>
  <si>
    <t>92.5</t>
  </si>
  <si>
    <t>20248823024</t>
  </si>
  <si>
    <t>李圣</t>
  </si>
  <si>
    <t>20248823018</t>
  </si>
  <si>
    <t>浦同影</t>
  </si>
  <si>
    <t>20248823008</t>
  </si>
  <si>
    <t>罗钊</t>
  </si>
  <si>
    <t>20248823012</t>
  </si>
  <si>
    <t>邓麒</t>
  </si>
  <si>
    <t>91.25</t>
  </si>
  <si>
    <t>20248823017</t>
  </si>
  <si>
    <t>娄建云</t>
  </si>
  <si>
    <t>20248823037</t>
  </si>
  <si>
    <t>张杰</t>
  </si>
  <si>
    <t>20248823019</t>
  </si>
  <si>
    <t>薛元朋</t>
  </si>
  <si>
    <t>20248823026</t>
  </si>
  <si>
    <t>李建原</t>
  </si>
  <si>
    <t>20248823020</t>
  </si>
  <si>
    <t>张国辉</t>
  </si>
  <si>
    <t>90.0</t>
  </si>
  <si>
    <t>20248823021</t>
  </si>
  <si>
    <t>龚浩冬</t>
  </si>
  <si>
    <t>20248823010</t>
  </si>
  <si>
    <t>茹兴国</t>
  </si>
  <si>
    <t>20248823013</t>
  </si>
  <si>
    <t>李开才</t>
  </si>
  <si>
    <t>20248822013</t>
  </si>
  <si>
    <t>左美军</t>
  </si>
  <si>
    <t>77.5</t>
  </si>
  <si>
    <t>20248823006</t>
  </si>
  <si>
    <t>冷文杰</t>
  </si>
  <si>
    <t>75.0</t>
  </si>
  <si>
    <t>20248824003</t>
  </si>
  <si>
    <t>王子铭</t>
  </si>
  <si>
    <t>72.5</t>
  </si>
  <si>
    <t>20248823032</t>
  </si>
  <si>
    <t>范蕊仙</t>
  </si>
  <si>
    <t>20248824016</t>
  </si>
  <si>
    <t>普鸿祥</t>
  </si>
  <si>
    <t>67.5</t>
  </si>
  <si>
    <t>昆明地铁运营有限公司招聘综合成绩（电客列车司机）</t>
  </si>
  <si>
    <t>笔试折合成绩</t>
  </si>
  <si>
    <t>面试成绩</t>
  </si>
  <si>
    <t>面试折合成绩</t>
  </si>
  <si>
    <t>身份证号</t>
  </si>
  <si>
    <t>20248807015</t>
  </si>
  <si>
    <t>刘恒言</t>
  </si>
  <si>
    <t>100.0</t>
  </si>
  <si>
    <t>530381********451X</t>
  </si>
  <si>
    <t>20248805002</t>
  </si>
  <si>
    <t>马一辉</t>
  </si>
  <si>
    <t>98.75</t>
  </si>
  <si>
    <t>530127********1714</t>
  </si>
  <si>
    <t>20248806020</t>
  </si>
  <si>
    <t>李俊辉</t>
  </si>
  <si>
    <t>530129********071X</t>
  </si>
  <si>
    <t>20248808041</t>
  </si>
  <si>
    <t>李简宁</t>
  </si>
  <si>
    <t>97.5</t>
  </si>
  <si>
    <t>530103********0013</t>
  </si>
  <si>
    <t>20248808005</t>
  </si>
  <si>
    <t>杨志伟</t>
  </si>
  <si>
    <t>530302********0917</t>
  </si>
  <si>
    <t>20248808012</t>
  </si>
  <si>
    <t>付镇铭</t>
  </si>
  <si>
    <t>530325********0034</t>
  </si>
  <si>
    <t>20248808040</t>
  </si>
  <si>
    <t>邹坤</t>
  </si>
  <si>
    <t>530121********0916</t>
  </si>
  <si>
    <t>20248806016</t>
  </si>
  <si>
    <t>吴开创</t>
  </si>
  <si>
    <t>530381********1131</t>
  </si>
  <si>
    <t>20248802018</t>
  </si>
  <si>
    <t>李春雄</t>
  </si>
  <si>
    <t>530129********0331</t>
  </si>
  <si>
    <t>20248806025</t>
  </si>
  <si>
    <t>李克灿</t>
  </si>
  <si>
    <t>530381********2958</t>
  </si>
  <si>
    <t>20248803014</t>
  </si>
  <si>
    <t>田杰</t>
  </si>
  <si>
    <t>530325********1174</t>
  </si>
  <si>
    <t>20248803017</t>
  </si>
  <si>
    <t>李凯</t>
  </si>
  <si>
    <t>530325********1737</t>
  </si>
  <si>
    <t>20248808043</t>
  </si>
  <si>
    <t>季加睿</t>
  </si>
  <si>
    <t>530121********1253</t>
  </si>
  <si>
    <t>20248802026</t>
  </si>
  <si>
    <t>董刚栋</t>
  </si>
  <si>
    <t>530621********2430</t>
  </si>
  <si>
    <t>20248802032</t>
  </si>
  <si>
    <t>戚亚凯</t>
  </si>
  <si>
    <t>530121********097X</t>
  </si>
  <si>
    <t>20248803038</t>
  </si>
  <si>
    <t>陈锌淇</t>
  </si>
  <si>
    <t>445221********7254</t>
  </si>
  <si>
    <t>20248808002</t>
  </si>
  <si>
    <t>孔垂生</t>
  </si>
  <si>
    <t>530381********3318</t>
  </si>
  <si>
    <t>20248802023</t>
  </si>
  <si>
    <t>毛建新</t>
  </si>
  <si>
    <t>533222********2812</t>
  </si>
  <si>
    <t>20248807001</t>
  </si>
  <si>
    <t>杨昊然</t>
  </si>
  <si>
    <t>530125********0459</t>
  </si>
  <si>
    <t>20248808006</t>
  </si>
  <si>
    <t>孙凯</t>
  </si>
  <si>
    <t>530111********3511</t>
  </si>
  <si>
    <t>20248808029</t>
  </si>
  <si>
    <t>谭开运</t>
  </si>
  <si>
    <t>532301********1134</t>
  </si>
  <si>
    <t>20248808010</t>
  </si>
  <si>
    <t>李才爽</t>
  </si>
  <si>
    <t>530326********3315</t>
  </si>
  <si>
    <t>20248807014</t>
  </si>
  <si>
    <t>赵江凯</t>
  </si>
  <si>
    <t>530322********0037</t>
  </si>
  <si>
    <t>20248808011</t>
  </si>
  <si>
    <t>余萌</t>
  </si>
  <si>
    <t>530129********1310</t>
  </si>
  <si>
    <t>20248806026</t>
  </si>
  <si>
    <t>李旭贤</t>
  </si>
  <si>
    <t>532929********0911</t>
  </si>
  <si>
    <t>20248807003</t>
  </si>
  <si>
    <t>李艾辉</t>
  </si>
  <si>
    <t>532331********1614</t>
  </si>
  <si>
    <t>20248808047</t>
  </si>
  <si>
    <t>许云龙</t>
  </si>
  <si>
    <t>530124********0818</t>
  </si>
  <si>
    <t>20248806015</t>
  </si>
  <si>
    <t>赵永晖</t>
  </si>
  <si>
    <t>530111********0418</t>
  </si>
  <si>
    <t>20248808038</t>
  </si>
  <si>
    <t>杨隆盛</t>
  </si>
  <si>
    <t>532931********0515</t>
  </si>
  <si>
    <t>20248807002</t>
  </si>
  <si>
    <t>王睿</t>
  </si>
  <si>
    <t>530112********4510</t>
  </si>
  <si>
    <t>20248803005</t>
  </si>
  <si>
    <t>陈龙佳</t>
  </si>
  <si>
    <t>533224********0916</t>
  </si>
  <si>
    <t>20248806027</t>
  </si>
  <si>
    <t>曾恕彬</t>
  </si>
  <si>
    <t>530111********4410</t>
  </si>
  <si>
    <t>20248808019</t>
  </si>
  <si>
    <t>许江荣</t>
  </si>
  <si>
    <t>530322********1333</t>
  </si>
  <si>
    <t>20248808023</t>
  </si>
  <si>
    <t>杨金堂</t>
  </si>
  <si>
    <t>532932********0312</t>
  </si>
  <si>
    <t>20248802028</t>
  </si>
  <si>
    <t>李志元</t>
  </si>
  <si>
    <t>530325********0910</t>
  </si>
  <si>
    <t>20248807011</t>
  </si>
  <si>
    <t>俞阳通</t>
  </si>
  <si>
    <t>530381********0917</t>
  </si>
  <si>
    <t>20248808004</t>
  </si>
  <si>
    <t>董源</t>
  </si>
  <si>
    <t>532525********0014</t>
  </si>
  <si>
    <t>姓名</t>
    <phoneticPr fontId="6" type="noConversion"/>
  </si>
  <si>
    <t>面试成绩</t>
    <phoneticPr fontId="6" type="noConversion"/>
  </si>
  <si>
    <t>笔试成绩</t>
    <phoneticPr fontId="6" type="noConversion"/>
  </si>
  <si>
    <t>合计</t>
    <phoneticPr fontId="6" type="noConversion"/>
  </si>
  <si>
    <t>刘晗冬</t>
  </si>
  <si>
    <t>82.5</t>
  </si>
  <si>
    <t>何洋</t>
  </si>
  <si>
    <t>杨骏伟</t>
  </si>
  <si>
    <t>普朝龙</t>
  </si>
  <si>
    <t>付仕友</t>
  </si>
  <si>
    <t>徐博</t>
  </si>
  <si>
    <t>岳雷涛</t>
  </si>
  <si>
    <t>76.25</t>
  </si>
  <si>
    <t>陈兴良</t>
  </si>
  <si>
    <t>李波</t>
  </si>
  <si>
    <t>谢欢</t>
  </si>
  <si>
    <t>邱建森</t>
  </si>
  <si>
    <t>安治宇</t>
  </si>
  <si>
    <t>杨紫怡</t>
  </si>
  <si>
    <t>杨镇</t>
  </si>
  <si>
    <t>71.25</t>
  </si>
  <si>
    <t>朱旭</t>
  </si>
  <si>
    <t>王东</t>
  </si>
  <si>
    <t>梅福岢</t>
  </si>
  <si>
    <t>罗晓龙</t>
  </si>
  <si>
    <t>70.0</t>
  </si>
  <si>
    <t>徐安建</t>
  </si>
  <si>
    <t>彭海琴</t>
  </si>
  <si>
    <t>李玉辉</t>
  </si>
  <si>
    <t>68.75</t>
  </si>
  <si>
    <t>秦梦伶</t>
  </si>
  <si>
    <t>66.25</t>
  </si>
  <si>
    <t>刘贤洁</t>
  </si>
  <si>
    <t>周兴鲜</t>
  </si>
  <si>
    <t>李盟</t>
  </si>
  <si>
    <t>73.75</t>
  </si>
  <si>
    <t>王英入</t>
  </si>
  <si>
    <t>李兰芳</t>
  </si>
  <si>
    <t>罗连顺</t>
  </si>
  <si>
    <t>何宁波</t>
  </si>
  <si>
    <t>尹华元</t>
  </si>
  <si>
    <t>张成杰</t>
  </si>
  <si>
    <t>65.0</t>
  </si>
  <si>
    <t>郑荣富</t>
  </si>
  <si>
    <t>李根</t>
  </si>
  <si>
    <t>袁加林</t>
  </si>
  <si>
    <t>阳晓帆</t>
  </si>
  <si>
    <t>贾雨龙</t>
  </si>
  <si>
    <t>张小艳</t>
  </si>
  <si>
    <t>姚朋</t>
  </si>
  <si>
    <t>63.75</t>
  </si>
  <si>
    <t>李杰</t>
  </si>
  <si>
    <t>杨永康</t>
  </si>
  <si>
    <t>赵恒</t>
  </si>
  <si>
    <t>杨沐宸</t>
  </si>
  <si>
    <t>李苏同</t>
  </si>
  <si>
    <t>笔试成绩折合分数</t>
    <phoneticPr fontId="6" type="noConversion"/>
  </si>
  <si>
    <t>面试成绩折合分数</t>
    <phoneticPr fontId="6" type="noConversion"/>
  </si>
  <si>
    <t>是否进入下一环节</t>
    <phoneticPr fontId="6" type="noConversion"/>
  </si>
  <si>
    <t>是</t>
    <phoneticPr fontId="6" type="noConversion"/>
  </si>
  <si>
    <t>20248816069</t>
  </si>
  <si>
    <t>20248816068</t>
  </si>
  <si>
    <t>20248816027</t>
  </si>
  <si>
    <t>20248816067</t>
  </si>
  <si>
    <t>20248816045</t>
  </si>
  <si>
    <t>20248816024</t>
  </si>
  <si>
    <t>20248816066</t>
  </si>
  <si>
    <t>20248816003</t>
  </si>
  <si>
    <t>20248816028</t>
  </si>
  <si>
    <t>20248816056</t>
  </si>
  <si>
    <t>20248816054</t>
  </si>
  <si>
    <t>20248816026</t>
  </si>
  <si>
    <t>20248816025</t>
  </si>
  <si>
    <t>20248816062</t>
  </si>
  <si>
    <t>20248816046</t>
  </si>
  <si>
    <t>20248816064</t>
  </si>
  <si>
    <t>20248816019</t>
  </si>
  <si>
    <t>20248816029</t>
  </si>
  <si>
    <t>20248816053</t>
  </si>
  <si>
    <t>20248816023</t>
  </si>
  <si>
    <t>20248816031</t>
  </si>
  <si>
    <t>20248816050</t>
  </si>
  <si>
    <t>20248816101</t>
  </si>
  <si>
    <t>20248819027</t>
  </si>
  <si>
    <t>20248816052</t>
  </si>
  <si>
    <t>20248816044</t>
  </si>
  <si>
    <t>20248817002</t>
  </si>
  <si>
    <t>20248810028</t>
  </si>
  <si>
    <t>20248819001</t>
  </si>
  <si>
    <t>20248809001</t>
  </si>
  <si>
    <t>20248816038</t>
  </si>
  <si>
    <t>20248816079</t>
  </si>
  <si>
    <t>20248816030</t>
  </si>
  <si>
    <t>20248810027</t>
  </si>
  <si>
    <t>20248809020</t>
  </si>
  <si>
    <t>20248809029</t>
  </si>
  <si>
    <t>20248816002</t>
  </si>
  <si>
    <t>20248816051</t>
  </si>
  <si>
    <t>20248815001</t>
  </si>
  <si>
    <t>20248810003</t>
  </si>
  <si>
    <t>20248816022</t>
  </si>
  <si>
    <t>20248813036</t>
  </si>
  <si>
    <t>20248818002</t>
  </si>
  <si>
    <t>身份证号</t>
    <phoneticPr fontId="11" type="noConversion"/>
  </si>
  <si>
    <t>520202********2811</t>
  </si>
  <si>
    <t>532331********1429</t>
  </si>
  <si>
    <t>530111********1717</t>
  </si>
  <si>
    <t>532331********3616</t>
  </si>
  <si>
    <t>530328********0611</t>
  </si>
  <si>
    <t>530381********0955</t>
  </si>
  <si>
    <t>530324********2316</t>
  </si>
  <si>
    <t>532628********2312</t>
  </si>
  <si>
    <t>530125********2413</t>
  </si>
  <si>
    <t>530112********0014</t>
  </si>
  <si>
    <t>530125********2411</t>
  </si>
  <si>
    <t>530111********5015</t>
  </si>
  <si>
    <t>530129********1324</t>
  </si>
  <si>
    <t>530423********0610</t>
  </si>
  <si>
    <t>530381********1110</t>
  </si>
  <si>
    <t>530111********2312</t>
  </si>
  <si>
    <t>532621********4317</t>
  </si>
  <si>
    <t>530381********2375</t>
  </si>
  <si>
    <t>530381********3954</t>
  </si>
  <si>
    <t>532326********1424</t>
  </si>
  <si>
    <t>532923********0550</t>
  </si>
  <si>
    <t>532325********0022</t>
  </si>
  <si>
    <t>530328********0023</t>
  </si>
  <si>
    <t>530628********0724</t>
  </si>
  <si>
    <t>530381********2119</t>
  </si>
  <si>
    <t>530381********1520</t>
  </si>
  <si>
    <t>530381********2521</t>
  </si>
  <si>
    <t>530326********2113</t>
  </si>
  <si>
    <t>412829********4935</t>
  </si>
  <si>
    <t>530129********3317</t>
  </si>
  <si>
    <t>532324********0056</t>
  </si>
  <si>
    <t>530129********3318</t>
  </si>
  <si>
    <t>530181********2634</t>
  </si>
  <si>
    <t>530326********4411</t>
  </si>
  <si>
    <t>532331********0318</t>
  </si>
  <si>
    <t>532323********001X</t>
  </si>
  <si>
    <t>520121********6041</t>
  </si>
  <si>
    <t>530111********7036</t>
  </si>
  <si>
    <t>530128********4832</t>
  </si>
  <si>
    <t>532923********2317</t>
  </si>
  <si>
    <t>530325********0370</t>
  </si>
  <si>
    <t>532323********1149</t>
  </si>
  <si>
    <t>530122********1111</t>
  </si>
  <si>
    <t>否</t>
    <phoneticPr fontId="6" type="noConversion"/>
  </si>
  <si>
    <t>昆明地铁运营有限公司招聘综合成绩（信号检修工）</t>
    <phoneticPr fontId="6" type="noConversion"/>
  </si>
  <si>
    <t>是否进入下一环节</t>
    <phoneticPr fontId="4" type="noConversion"/>
  </si>
  <si>
    <t>是</t>
    <phoneticPr fontId="4" type="noConversion"/>
  </si>
  <si>
    <t>否</t>
    <phoneticPr fontId="4" type="noConversion"/>
  </si>
  <si>
    <t>否</t>
    <phoneticPr fontId="6" type="noConversion"/>
  </si>
  <si>
    <t>532225********0354</t>
  </si>
  <si>
    <t>530111********5912</t>
  </si>
  <si>
    <t>530381********2150</t>
  </si>
  <si>
    <t>532627********0318</t>
  </si>
  <si>
    <t>530112********0038</t>
  </si>
  <si>
    <t>530322********0056</t>
  </si>
  <si>
    <t>522227********0015</t>
  </si>
  <si>
    <t>530381********1311</t>
  </si>
  <si>
    <t>532128********3357</t>
  </si>
  <si>
    <t>530102********0710</t>
  </si>
  <si>
    <t>530129********0716</t>
  </si>
  <si>
    <t>530129********1539</t>
  </si>
  <si>
    <t>532923********197X</t>
  </si>
  <si>
    <t>532928********0919</t>
  </si>
  <si>
    <t>530381********1577</t>
  </si>
  <si>
    <t>530424********2017</t>
  </si>
  <si>
    <t>532725********1577</t>
  </si>
  <si>
    <t>532925********0918</t>
  </si>
  <si>
    <t>532926********1114</t>
  </si>
  <si>
    <t>532328********2114</t>
  </si>
  <si>
    <t>530102********1133</t>
  </si>
  <si>
    <t>530381********1527</t>
  </si>
  <si>
    <t>530426********1716</t>
  </si>
  <si>
    <t>530128********5115</t>
    <phoneticPr fontId="11" type="noConversion"/>
  </si>
  <si>
    <t>身份证号</t>
    <phoneticPr fontId="6" type="noConversion"/>
  </si>
  <si>
    <t>昆明地铁运营有限公司招聘综合成绩（车辆检修工）</t>
    <phoneticPr fontId="6" type="noConversion"/>
  </si>
  <si>
    <t>昆明地铁运营有限公司招聘综合成绩（线路检修工）</t>
    <phoneticPr fontId="4" type="noConversion"/>
  </si>
  <si>
    <t>20248829031</t>
  </si>
  <si>
    <t>20248830007</t>
  </si>
  <si>
    <t>20248830017</t>
  </si>
  <si>
    <t>20248829038</t>
  </si>
  <si>
    <t>20248829030</t>
  </si>
  <si>
    <t>20248829037</t>
  </si>
  <si>
    <t>20248829034</t>
  </si>
  <si>
    <t>20248830001</t>
  </si>
  <si>
    <t>20248829012</t>
  </si>
  <si>
    <t>20248830014</t>
  </si>
  <si>
    <t>20248830015</t>
  </si>
  <si>
    <t>20248831037</t>
  </si>
  <si>
    <t>20248828028</t>
  </si>
  <si>
    <t>20248829035</t>
  </si>
  <si>
    <t>20248830013</t>
  </si>
  <si>
    <t>20248830005</t>
  </si>
  <si>
    <t>20248828014</t>
  </si>
  <si>
    <t>20248830002</t>
  </si>
  <si>
    <t>20248830004</t>
  </si>
  <si>
    <t>20248828004</t>
  </si>
  <si>
    <t>20248828024</t>
  </si>
  <si>
    <t>20248830006</t>
  </si>
  <si>
    <t>530326********2330</t>
  </si>
  <si>
    <t>530381********2169</t>
  </si>
  <si>
    <t>530326********4012</t>
  </si>
  <si>
    <t>532128********0517</t>
  </si>
  <si>
    <t>530328********0619</t>
  </si>
  <si>
    <t>530381********2937</t>
  </si>
  <si>
    <t>530326********3815</t>
  </si>
  <si>
    <t>142631********7011</t>
  </si>
  <si>
    <t>432501********0028</t>
  </si>
  <si>
    <t>530722********1515</t>
  </si>
  <si>
    <t>530128********2736</t>
  </si>
  <si>
    <t>530323********0518</t>
  </si>
  <si>
    <t>530326********3610</t>
  </si>
  <si>
    <t>530324********1717</t>
  </si>
  <si>
    <t>530322********1050</t>
  </si>
  <si>
    <t>530111********0437</t>
  </si>
  <si>
    <t>532930********171X</t>
  </si>
  <si>
    <t>530381********0719</t>
  </si>
  <si>
    <t>532501********0018</t>
  </si>
  <si>
    <t>532723********3034</t>
  </si>
  <si>
    <t>532725********2434</t>
  </si>
  <si>
    <t>李成应</t>
  </si>
  <si>
    <t>陈倩倩</t>
  </si>
  <si>
    <t>吕方</t>
  </si>
  <si>
    <t>常凯</t>
  </si>
  <si>
    <t>张帆</t>
  </si>
  <si>
    <t>浦仕葛</t>
  </si>
  <si>
    <t>康启迪</t>
  </si>
  <si>
    <t>秦兵兵</t>
  </si>
  <si>
    <t>陈思颖</t>
  </si>
  <si>
    <t>王凌冰</t>
  </si>
  <si>
    <t>张继春</t>
  </si>
  <si>
    <t>刘志刚</t>
  </si>
  <si>
    <t>杨万磊</t>
  </si>
  <si>
    <t>高祖航</t>
  </si>
  <si>
    <t>高艳波</t>
  </si>
  <si>
    <t>蒋文俊</t>
  </si>
  <si>
    <t>梁锦涛</t>
  </si>
  <si>
    <t>张栋</t>
  </si>
  <si>
    <t>郑聪</t>
  </si>
  <si>
    <t>周卓</t>
  </si>
  <si>
    <t>李海福</t>
  </si>
  <si>
    <t>李军</t>
  </si>
  <si>
    <t>85.0</t>
  </si>
  <si>
    <t>80.0</t>
  </si>
  <si>
    <t>78.75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</si>
</sst>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;[Red]0.00"/>
  </numFmts>
  <fonts count="1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176" fontId="0" fillId="0" borderId="0" xfId="0" applyNumberForma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85" zoomScaleNormal="85" workbookViewId="0">
      <selection activeCell="B3" sqref="B3:B14"/>
    </sheetView>
  </sheetViews>
  <sheetFormatPr defaultColWidth="9" defaultRowHeight="14.25" x14ac:dyDescent="0.15"/>
  <cols>
    <col min="1" max="1" width="17.625" style="2" customWidth="1"/>
    <col min="2" max="2" width="24.375" style="2" customWidth="1"/>
    <col min="3" max="3" width="16.25" style="2" customWidth="1"/>
    <col min="4" max="5" width="12.625" style="2" customWidth="1"/>
    <col min="6" max="8" width="16.125" style="2" customWidth="1"/>
    <col min="9" max="9" width="20.125" style="2" customWidth="1"/>
    <col min="10" max="16384" width="9" style="2"/>
  </cols>
  <sheetData>
    <row r="1" spans="1:9" ht="42" customHeight="1" x14ac:dyDescent="0.15">
      <c r="A1" s="38" t="s">
        <v>362</v>
      </c>
      <c r="B1" s="39"/>
      <c r="C1" s="40"/>
      <c r="D1" s="41"/>
      <c r="E1" s="41"/>
      <c r="F1" s="41"/>
      <c r="G1" s="41"/>
      <c r="H1" s="39"/>
      <c r="I1" s="42"/>
    </row>
    <row r="2" spans="1:9" s="1" customFormat="1" ht="60.75" customHeight="1" x14ac:dyDescent="0.15">
      <c r="A2" s="3" t="s">
        <v>0</v>
      </c>
      <c r="B2" s="25" t="s">
        <v>361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1" t="s">
        <v>333</v>
      </c>
    </row>
    <row r="3" spans="1:9" ht="18" customHeight="1" x14ac:dyDescent="0.15">
      <c r="A3" s="4" t="s">
        <v>10</v>
      </c>
      <c r="B3" s="24" t="s">
        <v>338</v>
      </c>
      <c r="C3" s="4" t="s">
        <v>11</v>
      </c>
      <c r="D3" s="4" t="s">
        <v>12</v>
      </c>
      <c r="E3" s="23">
        <f t="shared" ref="E3:E26" si="0">D3*0.6</f>
        <v>57</v>
      </c>
      <c r="F3" s="26">
        <v>81.666666666666671</v>
      </c>
      <c r="G3" s="27">
        <v>32.666666666666671</v>
      </c>
      <c r="H3" s="27">
        <v>89.666666666666671</v>
      </c>
      <c r="I3" s="23" t="s">
        <v>243</v>
      </c>
    </row>
    <row r="4" spans="1:9" ht="18" customHeight="1" x14ac:dyDescent="0.15">
      <c r="A4" s="4" t="s">
        <v>29</v>
      </c>
      <c r="B4" s="24" t="s">
        <v>345</v>
      </c>
      <c r="C4" s="4" t="s">
        <v>30</v>
      </c>
      <c r="D4" s="4" t="s">
        <v>24</v>
      </c>
      <c r="E4" s="23">
        <f t="shared" si="0"/>
        <v>55.5</v>
      </c>
      <c r="F4" s="26">
        <v>83.666666666666671</v>
      </c>
      <c r="G4" s="27">
        <v>33.466666666666669</v>
      </c>
      <c r="H4" s="27">
        <v>88.966666666666669</v>
      </c>
      <c r="I4" s="23" t="s">
        <v>243</v>
      </c>
    </row>
    <row r="5" spans="1:9" ht="18" customHeight="1" x14ac:dyDescent="0.15">
      <c r="A5" s="4" t="s">
        <v>7</v>
      </c>
      <c r="B5" s="24" t="s">
        <v>337</v>
      </c>
      <c r="C5" s="4" t="s">
        <v>8</v>
      </c>
      <c r="D5" s="4" t="s">
        <v>9</v>
      </c>
      <c r="E5" s="23">
        <f t="shared" si="0"/>
        <v>57.75</v>
      </c>
      <c r="F5" s="26">
        <v>78</v>
      </c>
      <c r="G5" s="27">
        <v>31.200000000000003</v>
      </c>
      <c r="H5" s="27">
        <v>88.95</v>
      </c>
      <c r="I5" s="23" t="s">
        <v>243</v>
      </c>
    </row>
    <row r="6" spans="1:9" ht="18" customHeight="1" x14ac:dyDescent="0.15">
      <c r="A6" s="4" t="s">
        <v>17</v>
      </c>
      <c r="B6" s="24" t="s">
        <v>341</v>
      </c>
      <c r="C6" s="4" t="s">
        <v>18</v>
      </c>
      <c r="D6" s="4" t="s">
        <v>19</v>
      </c>
      <c r="E6" s="23">
        <f t="shared" si="0"/>
        <v>56.25</v>
      </c>
      <c r="F6" s="26">
        <v>81.666666666666671</v>
      </c>
      <c r="G6" s="27">
        <v>32.666666666666671</v>
      </c>
      <c r="H6" s="27">
        <v>88.916666666666671</v>
      </c>
      <c r="I6" s="23" t="s">
        <v>243</v>
      </c>
    </row>
    <row r="7" spans="1:9" ht="18" customHeight="1" x14ac:dyDescent="0.15">
      <c r="A7" s="4" t="s">
        <v>15</v>
      </c>
      <c r="B7" s="24" t="s">
        <v>340</v>
      </c>
      <c r="C7" s="4" t="s">
        <v>16</v>
      </c>
      <c r="D7" s="4" t="s">
        <v>12</v>
      </c>
      <c r="E7" s="23">
        <f t="shared" si="0"/>
        <v>57</v>
      </c>
      <c r="F7" s="26">
        <v>78</v>
      </c>
      <c r="G7" s="27">
        <v>31.200000000000003</v>
      </c>
      <c r="H7" s="27">
        <v>88.2</v>
      </c>
      <c r="I7" s="23" t="s">
        <v>243</v>
      </c>
    </row>
    <row r="8" spans="1:9" ht="18" customHeight="1" x14ac:dyDescent="0.15">
      <c r="A8" s="4" t="s">
        <v>22</v>
      </c>
      <c r="B8" s="24" t="s">
        <v>343</v>
      </c>
      <c r="C8" s="4" t="s">
        <v>23</v>
      </c>
      <c r="D8" s="4" t="s">
        <v>24</v>
      </c>
      <c r="E8" s="23">
        <f t="shared" si="0"/>
        <v>55.5</v>
      </c>
      <c r="F8" s="26">
        <v>81</v>
      </c>
      <c r="G8" s="27">
        <v>32.4</v>
      </c>
      <c r="H8" s="27">
        <v>87.9</v>
      </c>
      <c r="I8" s="23" t="s">
        <v>243</v>
      </c>
    </row>
    <row r="9" spans="1:9" ht="18" customHeight="1" x14ac:dyDescent="0.15">
      <c r="A9" s="4" t="s">
        <v>25</v>
      </c>
      <c r="B9" s="24" t="s">
        <v>360</v>
      </c>
      <c r="C9" s="4" t="s">
        <v>26</v>
      </c>
      <c r="D9" s="4" t="s">
        <v>24</v>
      </c>
      <c r="E9" s="23">
        <f t="shared" si="0"/>
        <v>55.5</v>
      </c>
      <c r="F9" s="26">
        <v>80.666666666666671</v>
      </c>
      <c r="G9" s="27">
        <v>32.266666666666673</v>
      </c>
      <c r="H9" s="27">
        <v>87.76666666666668</v>
      </c>
      <c r="I9" s="23" t="s">
        <v>243</v>
      </c>
    </row>
    <row r="10" spans="1:9" ht="18" customHeight="1" x14ac:dyDescent="0.15">
      <c r="A10" s="4" t="s">
        <v>27</v>
      </c>
      <c r="B10" s="24" t="s">
        <v>344</v>
      </c>
      <c r="C10" s="4" t="s">
        <v>28</v>
      </c>
      <c r="D10" s="4" t="s">
        <v>24</v>
      </c>
      <c r="E10" s="23">
        <f t="shared" si="0"/>
        <v>55.5</v>
      </c>
      <c r="F10" s="26">
        <v>80.333333333333329</v>
      </c>
      <c r="G10" s="27">
        <v>32.133333333333333</v>
      </c>
      <c r="H10" s="27">
        <v>87.633333333333326</v>
      </c>
      <c r="I10" s="23" t="s">
        <v>243</v>
      </c>
    </row>
    <row r="11" spans="1:9" ht="18" customHeight="1" x14ac:dyDescent="0.15">
      <c r="A11" s="4" t="s">
        <v>20</v>
      </c>
      <c r="B11" s="24" t="s">
        <v>342</v>
      </c>
      <c r="C11" s="4" t="s">
        <v>21</v>
      </c>
      <c r="D11" s="4" t="s">
        <v>19</v>
      </c>
      <c r="E11" s="23">
        <f t="shared" si="0"/>
        <v>56.25</v>
      </c>
      <c r="F11" s="26">
        <v>78.333333333333329</v>
      </c>
      <c r="G11" s="27">
        <v>31.333333333333332</v>
      </c>
      <c r="H11" s="27">
        <v>87.583333333333329</v>
      </c>
      <c r="I11" s="23" t="s">
        <v>243</v>
      </c>
    </row>
    <row r="12" spans="1:9" ht="18" customHeight="1" x14ac:dyDescent="0.15">
      <c r="A12" s="4" t="s">
        <v>34</v>
      </c>
      <c r="B12" s="24" t="s">
        <v>347</v>
      </c>
      <c r="C12" s="4" t="s">
        <v>35</v>
      </c>
      <c r="D12" s="4" t="s">
        <v>33</v>
      </c>
      <c r="E12" s="23">
        <f t="shared" si="0"/>
        <v>54.75</v>
      </c>
      <c r="F12" s="26">
        <v>81.666666666666671</v>
      </c>
      <c r="G12" s="27">
        <v>32.666666666666671</v>
      </c>
      <c r="H12" s="27">
        <v>87.416666666666671</v>
      </c>
      <c r="I12" s="23" t="s">
        <v>243</v>
      </c>
    </row>
    <row r="13" spans="1:9" ht="18" customHeight="1" x14ac:dyDescent="0.15">
      <c r="A13" s="4" t="s">
        <v>40</v>
      </c>
      <c r="B13" s="24" t="s">
        <v>350</v>
      </c>
      <c r="C13" s="4" t="s">
        <v>41</v>
      </c>
      <c r="D13" s="4" t="s">
        <v>33</v>
      </c>
      <c r="E13" s="23">
        <f t="shared" si="0"/>
        <v>54.75</v>
      </c>
      <c r="F13" s="26">
        <v>80.666666666666671</v>
      </c>
      <c r="G13" s="27">
        <v>32.266666666666673</v>
      </c>
      <c r="H13" s="27">
        <v>87.01666666666668</v>
      </c>
      <c r="I13" s="23" t="s">
        <v>243</v>
      </c>
    </row>
    <row r="14" spans="1:9" ht="18" customHeight="1" x14ac:dyDescent="0.15">
      <c r="A14" s="4" t="s">
        <v>13</v>
      </c>
      <c r="B14" s="24" t="s">
        <v>339</v>
      </c>
      <c r="C14" s="4" t="s">
        <v>14</v>
      </c>
      <c r="D14" s="4" t="s">
        <v>12</v>
      </c>
      <c r="E14" s="23">
        <f t="shared" si="0"/>
        <v>57</v>
      </c>
      <c r="F14" s="26">
        <v>75</v>
      </c>
      <c r="G14" s="27">
        <v>30</v>
      </c>
      <c r="H14" s="27">
        <v>87</v>
      </c>
      <c r="I14" s="23" t="s">
        <v>243</v>
      </c>
    </row>
    <row r="15" spans="1:9" ht="18" customHeight="1" x14ac:dyDescent="0.15">
      <c r="A15" s="4" t="s">
        <v>31</v>
      </c>
      <c r="B15" s="24" t="s">
        <v>346</v>
      </c>
      <c r="C15" s="4" t="s">
        <v>32</v>
      </c>
      <c r="D15" s="4" t="s">
        <v>33</v>
      </c>
      <c r="E15" s="23">
        <f t="shared" si="0"/>
        <v>54.75</v>
      </c>
      <c r="F15" s="26">
        <v>76.666666666666671</v>
      </c>
      <c r="G15" s="27">
        <v>30.666666666666671</v>
      </c>
      <c r="H15" s="27">
        <v>85.416666666666671</v>
      </c>
      <c r="I15" s="23" t="s">
        <v>336</v>
      </c>
    </row>
    <row r="16" spans="1:9" ht="18" customHeight="1" x14ac:dyDescent="0.15">
      <c r="A16" s="4" t="s">
        <v>49</v>
      </c>
      <c r="B16" s="24" t="s">
        <v>354</v>
      </c>
      <c r="C16" s="4" t="s">
        <v>50</v>
      </c>
      <c r="D16" s="4" t="s">
        <v>44</v>
      </c>
      <c r="E16" s="23">
        <f t="shared" si="0"/>
        <v>54</v>
      </c>
      <c r="F16" s="26">
        <v>78</v>
      </c>
      <c r="G16" s="27">
        <v>31.200000000000003</v>
      </c>
      <c r="H16" s="27">
        <v>85.2</v>
      </c>
      <c r="I16" s="23" t="s">
        <v>336</v>
      </c>
    </row>
    <row r="17" spans="1:9" ht="18" customHeight="1" x14ac:dyDescent="0.15">
      <c r="A17" s="4" t="s">
        <v>42</v>
      </c>
      <c r="B17" s="24" t="s">
        <v>351</v>
      </c>
      <c r="C17" s="4" t="s">
        <v>43</v>
      </c>
      <c r="D17" s="4" t="s">
        <v>44</v>
      </c>
      <c r="E17" s="23">
        <f t="shared" si="0"/>
        <v>54</v>
      </c>
      <c r="F17" s="26">
        <v>77</v>
      </c>
      <c r="G17" s="27">
        <v>30.8</v>
      </c>
      <c r="H17" s="27">
        <v>84.8</v>
      </c>
      <c r="I17" s="23" t="s">
        <v>336</v>
      </c>
    </row>
    <row r="18" spans="1:9" ht="18" customHeight="1" x14ac:dyDescent="0.15">
      <c r="A18" s="4" t="s">
        <v>38</v>
      </c>
      <c r="B18" s="24" t="s">
        <v>349</v>
      </c>
      <c r="C18" s="4" t="s">
        <v>39</v>
      </c>
      <c r="D18" s="4" t="s">
        <v>33</v>
      </c>
      <c r="E18" s="23">
        <f t="shared" si="0"/>
        <v>54.75</v>
      </c>
      <c r="F18" s="26">
        <v>74</v>
      </c>
      <c r="G18" s="27">
        <v>29.6</v>
      </c>
      <c r="H18" s="27">
        <v>84.35</v>
      </c>
      <c r="I18" s="23" t="s">
        <v>336</v>
      </c>
    </row>
    <row r="19" spans="1:9" ht="18" customHeight="1" x14ac:dyDescent="0.15">
      <c r="A19" s="4" t="s">
        <v>45</v>
      </c>
      <c r="B19" s="24" t="s">
        <v>352</v>
      </c>
      <c r="C19" s="4" t="s">
        <v>46</v>
      </c>
      <c r="D19" s="4" t="s">
        <v>44</v>
      </c>
      <c r="E19" s="23">
        <f t="shared" si="0"/>
        <v>54</v>
      </c>
      <c r="F19" s="26">
        <v>75</v>
      </c>
      <c r="G19" s="27">
        <v>30</v>
      </c>
      <c r="H19" s="27">
        <v>84</v>
      </c>
      <c r="I19" s="23" t="s">
        <v>336</v>
      </c>
    </row>
    <row r="20" spans="1:9" ht="18" customHeight="1" x14ac:dyDescent="0.15">
      <c r="A20" s="4" t="s">
        <v>47</v>
      </c>
      <c r="B20" s="24" t="s">
        <v>353</v>
      </c>
      <c r="C20" s="4" t="s">
        <v>48</v>
      </c>
      <c r="D20" s="4" t="s">
        <v>44</v>
      </c>
      <c r="E20" s="23">
        <f t="shared" si="0"/>
        <v>54</v>
      </c>
      <c r="F20" s="26">
        <v>75</v>
      </c>
      <c r="G20" s="27">
        <v>30</v>
      </c>
      <c r="H20" s="27">
        <v>84</v>
      </c>
      <c r="I20" s="23" t="s">
        <v>336</v>
      </c>
    </row>
    <row r="21" spans="1:9" ht="18" customHeight="1" x14ac:dyDescent="0.15">
      <c r="A21" s="4" t="s">
        <v>36</v>
      </c>
      <c r="B21" s="24" t="s">
        <v>348</v>
      </c>
      <c r="C21" s="4" t="s">
        <v>37</v>
      </c>
      <c r="D21" s="4" t="s">
        <v>33</v>
      </c>
      <c r="E21" s="23">
        <f t="shared" si="0"/>
        <v>54.75</v>
      </c>
      <c r="F21" s="26">
        <v>72.666666666666671</v>
      </c>
      <c r="G21" s="27">
        <v>29.06666666666667</v>
      </c>
      <c r="H21" s="27">
        <v>83.816666666666663</v>
      </c>
      <c r="I21" s="23" t="s">
        <v>336</v>
      </c>
    </row>
    <row r="22" spans="1:9" ht="18" customHeight="1" x14ac:dyDescent="0.15">
      <c r="A22" s="4" t="s">
        <v>57</v>
      </c>
      <c r="B22" s="24" t="s">
        <v>357</v>
      </c>
      <c r="C22" s="4" t="s">
        <v>58</v>
      </c>
      <c r="D22" s="4" t="s">
        <v>59</v>
      </c>
      <c r="E22" s="23">
        <f t="shared" si="0"/>
        <v>43.5</v>
      </c>
      <c r="F22" s="26">
        <v>81.666666666666671</v>
      </c>
      <c r="G22" s="27">
        <v>32.666666666666671</v>
      </c>
      <c r="H22" s="27">
        <v>76.166666666666671</v>
      </c>
      <c r="I22" s="23" t="s">
        <v>336</v>
      </c>
    </row>
    <row r="23" spans="1:9" ht="18" customHeight="1" x14ac:dyDescent="0.15">
      <c r="A23" s="4" t="s">
        <v>54</v>
      </c>
      <c r="B23" s="24" t="s">
        <v>356</v>
      </c>
      <c r="C23" s="4" t="s">
        <v>55</v>
      </c>
      <c r="D23" s="4" t="s">
        <v>56</v>
      </c>
      <c r="E23" s="23">
        <f t="shared" si="0"/>
        <v>45</v>
      </c>
      <c r="F23" s="26">
        <v>76</v>
      </c>
      <c r="G23" s="27">
        <v>30.400000000000002</v>
      </c>
      <c r="H23" s="27">
        <v>75.400000000000006</v>
      </c>
      <c r="I23" s="23" t="s">
        <v>336</v>
      </c>
    </row>
    <row r="24" spans="1:9" ht="18" customHeight="1" x14ac:dyDescent="0.15">
      <c r="A24" s="4" t="s">
        <v>51</v>
      </c>
      <c r="B24" s="24" t="s">
        <v>355</v>
      </c>
      <c r="C24" s="4" t="s">
        <v>52</v>
      </c>
      <c r="D24" s="4" t="s">
        <v>53</v>
      </c>
      <c r="E24" s="23">
        <f t="shared" si="0"/>
        <v>46.5</v>
      </c>
      <c r="F24" s="26">
        <v>70.666666666666671</v>
      </c>
      <c r="G24" s="27">
        <v>28.266666666666669</v>
      </c>
      <c r="H24" s="27">
        <v>74.766666666666666</v>
      </c>
      <c r="I24" s="23" t="s">
        <v>336</v>
      </c>
    </row>
    <row r="25" spans="1:9" ht="18" customHeight="1" x14ac:dyDescent="0.15">
      <c r="A25" s="4" t="s">
        <v>60</v>
      </c>
      <c r="B25" s="24" t="s">
        <v>358</v>
      </c>
      <c r="C25" s="4" t="s">
        <v>61</v>
      </c>
      <c r="D25" s="4" t="s">
        <v>59</v>
      </c>
      <c r="E25" s="23">
        <f t="shared" si="0"/>
        <v>43.5</v>
      </c>
      <c r="F25" s="26">
        <v>75.333333333333329</v>
      </c>
      <c r="G25" s="27">
        <v>30.133333333333333</v>
      </c>
      <c r="H25" s="27">
        <v>73.633333333333326</v>
      </c>
      <c r="I25" s="23" t="s">
        <v>336</v>
      </c>
    </row>
    <row r="26" spans="1:9" ht="18" customHeight="1" x14ac:dyDescent="0.15">
      <c r="A26" s="4" t="s">
        <v>62</v>
      </c>
      <c r="B26" s="24" t="s">
        <v>359</v>
      </c>
      <c r="C26" s="4" t="s">
        <v>63</v>
      </c>
      <c r="D26" s="4">
        <v>67.5</v>
      </c>
      <c r="E26" s="23">
        <f t="shared" si="0"/>
        <v>40.5</v>
      </c>
      <c r="F26" s="26">
        <v>69.333333333333329</v>
      </c>
      <c r="G26" s="27">
        <v>27.733333333333334</v>
      </c>
      <c r="H26" s="27">
        <v>68.233333333333334</v>
      </c>
      <c r="I26" s="23" t="s">
        <v>336</v>
      </c>
    </row>
  </sheetData>
  <sortState ref="A2:M38">
    <sortCondition descending="1" ref="H2"/>
  </sortState>
  <mergeCells count="1">
    <mergeCell ref="A1:I1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C1" workbookViewId="0">
      <selection activeCell="C3" sqref="C3:C13"/>
    </sheetView>
  </sheetViews>
  <sheetFormatPr defaultRowHeight="13.5" x14ac:dyDescent="0.15"/>
  <cols>
    <col min="1" max="1" width="15.75" customWidth="1"/>
    <col min="2" max="2" width="19.75" customWidth="1"/>
    <col min="3" max="3" width="15.125" customWidth="1"/>
    <col min="4" max="4" width="12.875" customWidth="1"/>
    <col min="5" max="5" width="18.125" customWidth="1"/>
    <col min="6" max="6" width="14.375" customWidth="1"/>
    <col min="7" max="7" width="15.125" customWidth="1"/>
    <col min="9" max="9" width="24.625" customWidth="1"/>
  </cols>
  <sheetData>
    <row r="1" spans="1:9" ht="25.5" x14ac:dyDescent="0.15">
      <c r="A1" s="39" t="s">
        <v>363</v>
      </c>
      <c r="B1" s="39"/>
      <c r="C1" s="40"/>
      <c r="D1" s="41"/>
      <c r="E1" s="41"/>
      <c r="F1" s="41"/>
      <c r="G1" s="41"/>
      <c r="H1" s="39"/>
      <c r="I1" s="42"/>
    </row>
    <row r="2" spans="1:9" ht="14.25" x14ac:dyDescent="0.15">
      <c r="A2" s="7" t="s">
        <v>0</v>
      </c>
      <c r="B2" s="7" t="s">
        <v>69</v>
      </c>
      <c r="C2" s="7" t="s">
        <v>1</v>
      </c>
      <c r="D2" s="8" t="s">
        <v>2</v>
      </c>
      <c r="E2" s="9" t="s">
        <v>66</v>
      </c>
      <c r="F2" s="9" t="s">
        <v>67</v>
      </c>
      <c r="G2" s="9" t="s">
        <v>68</v>
      </c>
      <c r="H2" s="9" t="s">
        <v>6</v>
      </c>
      <c r="I2" s="21" t="s">
        <v>333</v>
      </c>
    </row>
    <row r="3" spans="1:9" ht="14.25" x14ac:dyDescent="0.15">
      <c r="A3" s="30" t="s">
        <v>364</v>
      </c>
      <c r="B3" s="31" t="s">
        <v>386</v>
      </c>
      <c r="C3" s="32" t="s">
        <v>407</v>
      </c>
      <c r="D3" s="30" t="s">
        <v>429</v>
      </c>
      <c r="E3" s="28">
        <v>51</v>
      </c>
      <c r="F3" s="29">
        <v>79.3333333333333</v>
      </c>
      <c r="G3" s="29">
        <v>31.733333333333299</v>
      </c>
      <c r="H3" s="29">
        <v>82.733333333333306</v>
      </c>
      <c r="I3" s="28" t="s">
        <v>334</v>
      </c>
    </row>
    <row r="4" spans="1:9" ht="14.25" x14ac:dyDescent="0.15">
      <c r="A4" s="30" t="s">
        <v>365</v>
      </c>
      <c r="B4" s="31" t="s">
        <v>387</v>
      </c>
      <c r="C4" s="32" t="s">
        <v>408</v>
      </c>
      <c r="D4" s="30" t="s">
        <v>189</v>
      </c>
      <c r="E4" s="28">
        <v>49.5</v>
      </c>
      <c r="F4" s="29">
        <v>82.6666666666667</v>
      </c>
      <c r="G4" s="29">
        <v>33.066666666666698</v>
      </c>
      <c r="H4" s="29">
        <v>82.566666666666706</v>
      </c>
      <c r="I4" s="28" t="s">
        <v>334</v>
      </c>
    </row>
    <row r="5" spans="1:9" ht="14.25" x14ac:dyDescent="0.15">
      <c r="A5" s="30" t="s">
        <v>366</v>
      </c>
      <c r="B5" s="31" t="s">
        <v>388</v>
      </c>
      <c r="C5" s="32" t="s">
        <v>409</v>
      </c>
      <c r="D5" s="30" t="s">
        <v>430</v>
      </c>
      <c r="E5" s="28">
        <v>48</v>
      </c>
      <c r="F5" s="29">
        <v>78.6666666666667</v>
      </c>
      <c r="G5" s="29">
        <v>31.466666666666701</v>
      </c>
      <c r="H5" s="29">
        <v>79.466666666666697</v>
      </c>
      <c r="I5" s="28" t="s">
        <v>334</v>
      </c>
    </row>
    <row r="6" spans="1:9" ht="14.25" x14ac:dyDescent="0.15">
      <c r="A6" s="30" t="s">
        <v>367</v>
      </c>
      <c r="B6" s="31" t="s">
        <v>389</v>
      </c>
      <c r="C6" s="32" t="s">
        <v>410</v>
      </c>
      <c r="D6" s="30" t="s">
        <v>430</v>
      </c>
      <c r="E6" s="28">
        <v>48</v>
      </c>
      <c r="F6" s="29">
        <v>78.6666666666667</v>
      </c>
      <c r="G6" s="29">
        <v>31.466666666666701</v>
      </c>
      <c r="H6" s="29">
        <v>79.466666666666697</v>
      </c>
      <c r="I6" s="28" t="s">
        <v>334</v>
      </c>
    </row>
    <row r="7" spans="1:9" ht="14.25" x14ac:dyDescent="0.15">
      <c r="A7" s="30" t="s">
        <v>368</v>
      </c>
      <c r="B7" s="31" t="s">
        <v>390</v>
      </c>
      <c r="C7" s="32" t="s">
        <v>411</v>
      </c>
      <c r="D7" s="30" t="s">
        <v>431</v>
      </c>
      <c r="E7" s="28">
        <v>47.25</v>
      </c>
      <c r="F7" s="29">
        <v>78.6666666666667</v>
      </c>
      <c r="G7" s="29">
        <v>31.466666666666701</v>
      </c>
      <c r="H7" s="29">
        <v>78.716666666666697</v>
      </c>
      <c r="I7" s="28" t="s">
        <v>334</v>
      </c>
    </row>
    <row r="8" spans="1:9" ht="14.25" x14ac:dyDescent="0.15">
      <c r="A8" s="30" t="s">
        <v>369</v>
      </c>
      <c r="B8" s="31" t="s">
        <v>391</v>
      </c>
      <c r="C8" s="32" t="s">
        <v>412</v>
      </c>
      <c r="D8" s="30" t="s">
        <v>53</v>
      </c>
      <c r="E8" s="28">
        <v>46.5</v>
      </c>
      <c r="F8" s="29">
        <v>80.3333333333333</v>
      </c>
      <c r="G8" s="29">
        <v>32.133333333333297</v>
      </c>
      <c r="H8" s="29">
        <v>78.633333333333297</v>
      </c>
      <c r="I8" s="28" t="s">
        <v>334</v>
      </c>
    </row>
    <row r="9" spans="1:9" ht="14.25" x14ac:dyDescent="0.15">
      <c r="A9" s="30" t="s">
        <v>370</v>
      </c>
      <c r="B9" s="31" t="s">
        <v>392</v>
      </c>
      <c r="C9" s="32" t="s">
        <v>413</v>
      </c>
      <c r="D9" s="30" t="s">
        <v>56</v>
      </c>
      <c r="E9" s="28">
        <v>45</v>
      </c>
      <c r="F9" s="29">
        <v>83.3333333333333</v>
      </c>
      <c r="G9" s="29">
        <v>33.3333333333333</v>
      </c>
      <c r="H9" s="29">
        <v>78.3333333333333</v>
      </c>
      <c r="I9" s="28" t="s">
        <v>334</v>
      </c>
    </row>
    <row r="10" spans="1:9" ht="14.25" x14ac:dyDescent="0.15">
      <c r="A10" s="30" t="s">
        <v>371</v>
      </c>
      <c r="B10" s="31" t="s">
        <v>393</v>
      </c>
      <c r="C10" s="32" t="s">
        <v>414</v>
      </c>
      <c r="D10" s="30" t="s">
        <v>56</v>
      </c>
      <c r="E10" s="28">
        <v>45</v>
      </c>
      <c r="F10" s="29">
        <v>82.3333333333333</v>
      </c>
      <c r="G10" s="29">
        <v>32.933333333333302</v>
      </c>
      <c r="H10" s="29">
        <v>77.933333333333294</v>
      </c>
      <c r="I10" s="28" t="s">
        <v>334</v>
      </c>
    </row>
    <row r="11" spans="1:9" ht="14.25" x14ac:dyDescent="0.15">
      <c r="A11" s="30" t="s">
        <v>372</v>
      </c>
      <c r="B11" s="31" t="s">
        <v>394</v>
      </c>
      <c r="C11" s="32" t="s">
        <v>415</v>
      </c>
      <c r="D11" s="30" t="s">
        <v>56</v>
      </c>
      <c r="E11" s="28">
        <v>45</v>
      </c>
      <c r="F11" s="29">
        <v>82.3333333333333</v>
      </c>
      <c r="G11" s="29">
        <v>32.933333333333302</v>
      </c>
      <c r="H11" s="29">
        <v>77.933333333333294</v>
      </c>
      <c r="I11" s="28" t="s">
        <v>334</v>
      </c>
    </row>
    <row r="12" spans="1:9" ht="14.25" x14ac:dyDescent="0.15">
      <c r="A12" s="30" t="s">
        <v>373</v>
      </c>
      <c r="B12" s="31" t="s">
        <v>395</v>
      </c>
      <c r="C12" s="32" t="s">
        <v>416</v>
      </c>
      <c r="D12" s="30" t="s">
        <v>56</v>
      </c>
      <c r="E12" s="28">
        <v>45</v>
      </c>
      <c r="F12" s="29">
        <v>81.6666666666667</v>
      </c>
      <c r="G12" s="29">
        <v>32.6666666666667</v>
      </c>
      <c r="H12" s="29">
        <v>77.6666666666667</v>
      </c>
      <c r="I12" s="28" t="s">
        <v>334</v>
      </c>
    </row>
    <row r="13" spans="1:9" ht="14.25" x14ac:dyDescent="0.15">
      <c r="A13" s="30" t="s">
        <v>374</v>
      </c>
      <c r="B13" s="31" t="s">
        <v>396</v>
      </c>
      <c r="C13" s="32" t="s">
        <v>417</v>
      </c>
      <c r="D13" s="30" t="s">
        <v>53</v>
      </c>
      <c r="E13" s="28">
        <v>46.5</v>
      </c>
      <c r="F13" s="29">
        <v>77</v>
      </c>
      <c r="G13" s="29">
        <v>30.8</v>
      </c>
      <c r="H13" s="29">
        <v>77.3</v>
      </c>
      <c r="I13" s="28" t="s">
        <v>334</v>
      </c>
    </row>
    <row r="14" spans="1:9" ht="14.25" x14ac:dyDescent="0.15">
      <c r="A14" s="30" t="s">
        <v>375</v>
      </c>
      <c r="B14" s="31" t="s">
        <v>397</v>
      </c>
      <c r="C14" s="32" t="s">
        <v>418</v>
      </c>
      <c r="D14" s="30" t="s">
        <v>219</v>
      </c>
      <c r="E14" s="28">
        <v>44.25</v>
      </c>
      <c r="F14" s="29">
        <v>77.6666666666667</v>
      </c>
      <c r="G14" s="29">
        <v>31.066666666666698</v>
      </c>
      <c r="H14" s="29">
        <v>75.316666666666706</v>
      </c>
      <c r="I14" s="28" t="s">
        <v>335</v>
      </c>
    </row>
    <row r="15" spans="1:9" ht="14.25" x14ac:dyDescent="0.15">
      <c r="A15" s="30" t="s">
        <v>376</v>
      </c>
      <c r="B15" s="31" t="s">
        <v>398</v>
      </c>
      <c r="C15" s="32" t="s">
        <v>419</v>
      </c>
      <c r="D15" s="30" t="s">
        <v>219</v>
      </c>
      <c r="E15" s="28">
        <v>44.25</v>
      </c>
      <c r="F15" s="29">
        <v>74.3333333333333</v>
      </c>
      <c r="G15" s="29">
        <v>29.733333333333299</v>
      </c>
      <c r="H15" s="29">
        <v>73.983333333333306</v>
      </c>
      <c r="I15" s="28" t="s">
        <v>335</v>
      </c>
    </row>
    <row r="16" spans="1:9" ht="14.25" x14ac:dyDescent="0.15">
      <c r="A16" s="30" t="s">
        <v>377</v>
      </c>
      <c r="B16" s="31" t="s">
        <v>399</v>
      </c>
      <c r="C16" s="32" t="s">
        <v>420</v>
      </c>
      <c r="D16" s="30" t="s">
        <v>59</v>
      </c>
      <c r="E16" s="28">
        <v>43.5</v>
      </c>
      <c r="F16" s="29">
        <v>73.6666666666667</v>
      </c>
      <c r="G16" s="29">
        <v>29.466666666666701</v>
      </c>
      <c r="H16" s="29">
        <v>72.966666666666697</v>
      </c>
      <c r="I16" s="28" t="s">
        <v>335</v>
      </c>
    </row>
    <row r="17" spans="1:9" ht="14.25" x14ac:dyDescent="0.15">
      <c r="A17" s="30" t="s">
        <v>378</v>
      </c>
      <c r="B17" s="31" t="s">
        <v>400</v>
      </c>
      <c r="C17" s="32" t="s">
        <v>421</v>
      </c>
      <c r="D17" s="30" t="s">
        <v>204</v>
      </c>
      <c r="E17" s="28">
        <v>42.75</v>
      </c>
      <c r="F17" s="29">
        <v>74.3333333333333</v>
      </c>
      <c r="G17" s="29">
        <v>29.733333333333299</v>
      </c>
      <c r="H17" s="29">
        <v>72.483333333333306</v>
      </c>
      <c r="I17" s="28" t="s">
        <v>335</v>
      </c>
    </row>
    <row r="18" spans="1:9" ht="14.25" x14ac:dyDescent="0.15">
      <c r="A18" s="30" t="s">
        <v>379</v>
      </c>
      <c r="B18" s="31" t="s">
        <v>401</v>
      </c>
      <c r="C18" s="32" t="s">
        <v>422</v>
      </c>
      <c r="D18" s="30" t="s">
        <v>59</v>
      </c>
      <c r="E18" s="28">
        <v>43.5</v>
      </c>
      <c r="F18" s="29">
        <v>73</v>
      </c>
      <c r="G18" s="29">
        <v>29.2</v>
      </c>
      <c r="H18" s="29">
        <v>72.7</v>
      </c>
      <c r="I18" s="28" t="s">
        <v>335</v>
      </c>
    </row>
    <row r="19" spans="1:9" ht="14.25" x14ac:dyDescent="0.15">
      <c r="A19" s="30" t="s">
        <v>380</v>
      </c>
      <c r="B19" s="31" t="s">
        <v>402</v>
      </c>
      <c r="C19" s="32" t="s">
        <v>423</v>
      </c>
      <c r="D19" s="30" t="s">
        <v>209</v>
      </c>
      <c r="E19" s="28">
        <v>42</v>
      </c>
      <c r="F19" s="29">
        <v>73.6666666666667</v>
      </c>
      <c r="G19" s="29">
        <v>29.466666666666701</v>
      </c>
      <c r="H19" s="29">
        <v>71.466666666666697</v>
      </c>
      <c r="I19" s="28" t="s">
        <v>335</v>
      </c>
    </row>
    <row r="20" spans="1:9" ht="14.25" x14ac:dyDescent="0.15">
      <c r="A20" s="30" t="s">
        <v>381</v>
      </c>
      <c r="B20" s="31" t="s">
        <v>403</v>
      </c>
      <c r="C20" s="32" t="s">
        <v>424</v>
      </c>
      <c r="D20" s="30" t="s">
        <v>64</v>
      </c>
      <c r="E20" s="28">
        <v>40.5</v>
      </c>
      <c r="F20" s="29">
        <v>79</v>
      </c>
      <c r="G20" s="29">
        <v>31.6</v>
      </c>
      <c r="H20" s="29">
        <v>72.099999999999994</v>
      </c>
      <c r="I20" s="28" t="s">
        <v>335</v>
      </c>
    </row>
    <row r="21" spans="1:9" ht="14.25" x14ac:dyDescent="0.15">
      <c r="A21" s="30" t="s">
        <v>382</v>
      </c>
      <c r="B21" s="31" t="s">
        <v>404</v>
      </c>
      <c r="C21" s="32" t="s">
        <v>425</v>
      </c>
      <c r="D21" s="30" t="s">
        <v>196</v>
      </c>
      <c r="E21" s="28">
        <v>45.75</v>
      </c>
      <c r="F21" s="29">
        <v>62.6666666666667</v>
      </c>
      <c r="G21" s="29">
        <v>25.066666666666698</v>
      </c>
      <c r="H21" s="29">
        <v>70.816666666666706</v>
      </c>
      <c r="I21" s="28" t="s">
        <v>335</v>
      </c>
    </row>
    <row r="22" spans="1:9" ht="14.25" x14ac:dyDescent="0.15">
      <c r="A22" s="30" t="s">
        <v>383</v>
      </c>
      <c r="B22" s="31" t="s">
        <v>288</v>
      </c>
      <c r="C22" s="32" t="s">
        <v>426</v>
      </c>
      <c r="D22" s="30" t="s">
        <v>209</v>
      </c>
      <c r="E22" s="28">
        <v>42</v>
      </c>
      <c r="F22" s="29">
        <v>70.3333333333333</v>
      </c>
      <c r="G22" s="29">
        <v>28.133333333333301</v>
      </c>
      <c r="H22" s="29">
        <v>70.133333333333297</v>
      </c>
      <c r="I22" s="28" t="s">
        <v>335</v>
      </c>
    </row>
    <row r="23" spans="1:9" ht="14.25" x14ac:dyDescent="0.15">
      <c r="A23" s="30" t="s">
        <v>384</v>
      </c>
      <c r="B23" s="31" t="s">
        <v>405</v>
      </c>
      <c r="C23" s="32" t="s">
        <v>427</v>
      </c>
      <c r="D23" s="30" t="s">
        <v>56</v>
      </c>
      <c r="E23" s="28">
        <v>45</v>
      </c>
      <c r="F23" s="29">
        <v>58.3333333333333</v>
      </c>
      <c r="G23" s="29">
        <v>23.3333333333333</v>
      </c>
      <c r="H23" s="29">
        <v>68.3333333333333</v>
      </c>
      <c r="I23" s="28" t="s">
        <v>335</v>
      </c>
    </row>
    <row r="24" spans="1:9" ht="14.25" x14ac:dyDescent="0.15">
      <c r="A24" s="30" t="s">
        <v>385</v>
      </c>
      <c r="B24" s="31" t="s">
        <v>406</v>
      </c>
      <c r="C24" s="32" t="s">
        <v>428</v>
      </c>
      <c r="D24" s="30" t="s">
        <v>209</v>
      </c>
      <c r="E24" s="28">
        <v>42</v>
      </c>
      <c r="F24" s="29">
        <v>60.3333333333333</v>
      </c>
      <c r="G24" s="29">
        <v>24.133333333333301</v>
      </c>
      <c r="H24" s="29">
        <v>66.133333333333297</v>
      </c>
      <c r="I24" s="28" t="s">
        <v>335</v>
      </c>
    </row>
  </sheetData>
  <mergeCells count="1">
    <mergeCell ref="A1:I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E1" workbookViewId="0">
      <selection activeCell="A18" sqref="A18:XFD18"/>
    </sheetView>
  </sheetViews>
  <sheetFormatPr defaultRowHeight="13.5" x14ac:dyDescent="0.15"/>
  <cols>
    <col min="1" max="1" width="17.25" style="5" customWidth="1"/>
    <col min="2" max="2" width="22.625" style="5" customWidth="1"/>
    <col min="3" max="3" width="25.375" style="11" customWidth="1"/>
    <col min="4" max="7" width="14" style="6" customWidth="1"/>
    <col min="8" max="8" width="16.5" style="5" customWidth="1"/>
    <col min="9" max="9" width="19.125" style="5" customWidth="1"/>
    <col min="10" max="238" width="9" style="5"/>
    <col min="239" max="239" width="6.375" style="5" customWidth="1"/>
    <col min="240" max="240" width="17.25" style="5" customWidth="1"/>
    <col min="241" max="241" width="9" style="5"/>
    <col min="242" max="246" width="14" style="5" customWidth="1"/>
    <col min="247" max="247" width="16.5" style="5" customWidth="1"/>
    <col min="248" max="248" width="26.375" style="5" customWidth="1"/>
    <col min="249" max="249" width="19.125" style="5" customWidth="1"/>
    <col min="250" max="494" width="9" style="5"/>
    <col min="495" max="495" width="6.375" style="5" customWidth="1"/>
    <col min="496" max="496" width="17.25" style="5" customWidth="1"/>
    <col min="497" max="497" width="9" style="5"/>
    <col min="498" max="502" width="14" style="5" customWidth="1"/>
    <col min="503" max="503" width="16.5" style="5" customWidth="1"/>
    <col min="504" max="504" width="26.375" style="5" customWidth="1"/>
    <col min="505" max="505" width="19.125" style="5" customWidth="1"/>
    <col min="506" max="750" width="9" style="5"/>
    <col min="751" max="751" width="6.375" style="5" customWidth="1"/>
    <col min="752" max="752" width="17.25" style="5" customWidth="1"/>
    <col min="753" max="753" width="9" style="5"/>
    <col min="754" max="758" width="14" style="5" customWidth="1"/>
    <col min="759" max="759" width="16.5" style="5" customWidth="1"/>
    <col min="760" max="760" width="26.375" style="5" customWidth="1"/>
    <col min="761" max="761" width="19.125" style="5" customWidth="1"/>
    <col min="762" max="1006" width="9" style="5"/>
    <col min="1007" max="1007" width="6.375" style="5" customWidth="1"/>
    <col min="1008" max="1008" width="17.25" style="5" customWidth="1"/>
    <col min="1009" max="1009" width="9" style="5"/>
    <col min="1010" max="1014" width="14" style="5" customWidth="1"/>
    <col min="1015" max="1015" width="16.5" style="5" customWidth="1"/>
    <col min="1016" max="1016" width="26.375" style="5" customWidth="1"/>
    <col min="1017" max="1017" width="19.125" style="5" customWidth="1"/>
    <col min="1018" max="1262" width="9" style="5"/>
    <col min="1263" max="1263" width="6.375" style="5" customWidth="1"/>
    <col min="1264" max="1264" width="17.25" style="5" customWidth="1"/>
    <col min="1265" max="1265" width="9" style="5"/>
    <col min="1266" max="1270" width="14" style="5" customWidth="1"/>
    <col min="1271" max="1271" width="16.5" style="5" customWidth="1"/>
    <col min="1272" max="1272" width="26.375" style="5" customWidth="1"/>
    <col min="1273" max="1273" width="19.125" style="5" customWidth="1"/>
    <col min="1274" max="1518" width="9" style="5"/>
    <col min="1519" max="1519" width="6.375" style="5" customWidth="1"/>
    <col min="1520" max="1520" width="17.25" style="5" customWidth="1"/>
    <col min="1521" max="1521" width="9" style="5"/>
    <col min="1522" max="1526" width="14" style="5" customWidth="1"/>
    <col min="1527" max="1527" width="16.5" style="5" customWidth="1"/>
    <col min="1528" max="1528" width="26.375" style="5" customWidth="1"/>
    <col min="1529" max="1529" width="19.125" style="5" customWidth="1"/>
    <col min="1530" max="1774" width="9" style="5"/>
    <col min="1775" max="1775" width="6.375" style="5" customWidth="1"/>
    <col min="1776" max="1776" width="17.25" style="5" customWidth="1"/>
    <col min="1777" max="1777" width="9" style="5"/>
    <col min="1778" max="1782" width="14" style="5" customWidth="1"/>
    <col min="1783" max="1783" width="16.5" style="5" customWidth="1"/>
    <col min="1784" max="1784" width="26.375" style="5" customWidth="1"/>
    <col min="1785" max="1785" width="19.125" style="5" customWidth="1"/>
    <col min="1786" max="2030" width="9" style="5"/>
    <col min="2031" max="2031" width="6.375" style="5" customWidth="1"/>
    <col min="2032" max="2032" width="17.25" style="5" customWidth="1"/>
    <col min="2033" max="2033" width="9" style="5"/>
    <col min="2034" max="2038" width="14" style="5" customWidth="1"/>
    <col min="2039" max="2039" width="16.5" style="5" customWidth="1"/>
    <col min="2040" max="2040" width="26.375" style="5" customWidth="1"/>
    <col min="2041" max="2041" width="19.125" style="5" customWidth="1"/>
    <col min="2042" max="2286" width="9" style="5"/>
    <col min="2287" max="2287" width="6.375" style="5" customWidth="1"/>
    <col min="2288" max="2288" width="17.25" style="5" customWidth="1"/>
    <col min="2289" max="2289" width="9" style="5"/>
    <col min="2290" max="2294" width="14" style="5" customWidth="1"/>
    <col min="2295" max="2295" width="16.5" style="5" customWidth="1"/>
    <col min="2296" max="2296" width="26.375" style="5" customWidth="1"/>
    <col min="2297" max="2297" width="19.125" style="5" customWidth="1"/>
    <col min="2298" max="2542" width="9" style="5"/>
    <col min="2543" max="2543" width="6.375" style="5" customWidth="1"/>
    <col min="2544" max="2544" width="17.25" style="5" customWidth="1"/>
    <col min="2545" max="2545" width="9" style="5"/>
    <col min="2546" max="2550" width="14" style="5" customWidth="1"/>
    <col min="2551" max="2551" width="16.5" style="5" customWidth="1"/>
    <col min="2552" max="2552" width="26.375" style="5" customWidth="1"/>
    <col min="2553" max="2553" width="19.125" style="5" customWidth="1"/>
    <col min="2554" max="2798" width="9" style="5"/>
    <col min="2799" max="2799" width="6.375" style="5" customWidth="1"/>
    <col min="2800" max="2800" width="17.25" style="5" customWidth="1"/>
    <col min="2801" max="2801" width="9" style="5"/>
    <col min="2802" max="2806" width="14" style="5" customWidth="1"/>
    <col min="2807" max="2807" width="16.5" style="5" customWidth="1"/>
    <col min="2808" max="2808" width="26.375" style="5" customWidth="1"/>
    <col min="2809" max="2809" width="19.125" style="5" customWidth="1"/>
    <col min="2810" max="3054" width="9" style="5"/>
    <col min="3055" max="3055" width="6.375" style="5" customWidth="1"/>
    <col min="3056" max="3056" width="17.25" style="5" customWidth="1"/>
    <col min="3057" max="3057" width="9" style="5"/>
    <col min="3058" max="3062" width="14" style="5" customWidth="1"/>
    <col min="3063" max="3063" width="16.5" style="5" customWidth="1"/>
    <col min="3064" max="3064" width="26.375" style="5" customWidth="1"/>
    <col min="3065" max="3065" width="19.125" style="5" customWidth="1"/>
    <col min="3066" max="3310" width="9" style="5"/>
    <col min="3311" max="3311" width="6.375" style="5" customWidth="1"/>
    <col min="3312" max="3312" width="17.25" style="5" customWidth="1"/>
    <col min="3313" max="3313" width="9" style="5"/>
    <col min="3314" max="3318" width="14" style="5" customWidth="1"/>
    <col min="3319" max="3319" width="16.5" style="5" customWidth="1"/>
    <col min="3320" max="3320" width="26.375" style="5" customWidth="1"/>
    <col min="3321" max="3321" width="19.125" style="5" customWidth="1"/>
    <col min="3322" max="3566" width="9" style="5"/>
    <col min="3567" max="3567" width="6.375" style="5" customWidth="1"/>
    <col min="3568" max="3568" width="17.25" style="5" customWidth="1"/>
    <col min="3569" max="3569" width="9" style="5"/>
    <col min="3570" max="3574" width="14" style="5" customWidth="1"/>
    <col min="3575" max="3575" width="16.5" style="5" customWidth="1"/>
    <col min="3576" max="3576" width="26.375" style="5" customWidth="1"/>
    <col min="3577" max="3577" width="19.125" style="5" customWidth="1"/>
    <col min="3578" max="3822" width="9" style="5"/>
    <col min="3823" max="3823" width="6.375" style="5" customWidth="1"/>
    <col min="3824" max="3824" width="17.25" style="5" customWidth="1"/>
    <col min="3825" max="3825" width="9" style="5"/>
    <col min="3826" max="3830" width="14" style="5" customWidth="1"/>
    <col min="3831" max="3831" width="16.5" style="5" customWidth="1"/>
    <col min="3832" max="3832" width="26.375" style="5" customWidth="1"/>
    <col min="3833" max="3833" width="19.125" style="5" customWidth="1"/>
    <col min="3834" max="4078" width="9" style="5"/>
    <col min="4079" max="4079" width="6.375" style="5" customWidth="1"/>
    <col min="4080" max="4080" width="17.25" style="5" customWidth="1"/>
    <col min="4081" max="4081" width="9" style="5"/>
    <col min="4082" max="4086" width="14" style="5" customWidth="1"/>
    <col min="4087" max="4087" width="16.5" style="5" customWidth="1"/>
    <col min="4088" max="4088" width="26.375" style="5" customWidth="1"/>
    <col min="4089" max="4089" width="19.125" style="5" customWidth="1"/>
    <col min="4090" max="4334" width="9" style="5"/>
    <col min="4335" max="4335" width="6.375" style="5" customWidth="1"/>
    <col min="4336" max="4336" width="17.25" style="5" customWidth="1"/>
    <col min="4337" max="4337" width="9" style="5"/>
    <col min="4338" max="4342" width="14" style="5" customWidth="1"/>
    <col min="4343" max="4343" width="16.5" style="5" customWidth="1"/>
    <col min="4344" max="4344" width="26.375" style="5" customWidth="1"/>
    <col min="4345" max="4345" width="19.125" style="5" customWidth="1"/>
    <col min="4346" max="4590" width="9" style="5"/>
    <col min="4591" max="4591" width="6.375" style="5" customWidth="1"/>
    <col min="4592" max="4592" width="17.25" style="5" customWidth="1"/>
    <col min="4593" max="4593" width="9" style="5"/>
    <col min="4594" max="4598" width="14" style="5" customWidth="1"/>
    <col min="4599" max="4599" width="16.5" style="5" customWidth="1"/>
    <col min="4600" max="4600" width="26.375" style="5" customWidth="1"/>
    <col min="4601" max="4601" width="19.125" style="5" customWidth="1"/>
    <col min="4602" max="4846" width="9" style="5"/>
    <col min="4847" max="4847" width="6.375" style="5" customWidth="1"/>
    <col min="4848" max="4848" width="17.25" style="5" customWidth="1"/>
    <col min="4849" max="4849" width="9" style="5"/>
    <col min="4850" max="4854" width="14" style="5" customWidth="1"/>
    <col min="4855" max="4855" width="16.5" style="5" customWidth="1"/>
    <col min="4856" max="4856" width="26.375" style="5" customWidth="1"/>
    <col min="4857" max="4857" width="19.125" style="5" customWidth="1"/>
    <col min="4858" max="5102" width="9" style="5"/>
    <col min="5103" max="5103" width="6.375" style="5" customWidth="1"/>
    <col min="5104" max="5104" width="17.25" style="5" customWidth="1"/>
    <col min="5105" max="5105" width="9" style="5"/>
    <col min="5106" max="5110" width="14" style="5" customWidth="1"/>
    <col min="5111" max="5111" width="16.5" style="5" customWidth="1"/>
    <col min="5112" max="5112" width="26.375" style="5" customWidth="1"/>
    <col min="5113" max="5113" width="19.125" style="5" customWidth="1"/>
    <col min="5114" max="5358" width="9" style="5"/>
    <col min="5359" max="5359" width="6.375" style="5" customWidth="1"/>
    <col min="5360" max="5360" width="17.25" style="5" customWidth="1"/>
    <col min="5361" max="5361" width="9" style="5"/>
    <col min="5362" max="5366" width="14" style="5" customWidth="1"/>
    <col min="5367" max="5367" width="16.5" style="5" customWidth="1"/>
    <col min="5368" max="5368" width="26.375" style="5" customWidth="1"/>
    <col min="5369" max="5369" width="19.125" style="5" customWidth="1"/>
    <col min="5370" max="5614" width="9" style="5"/>
    <col min="5615" max="5615" width="6.375" style="5" customWidth="1"/>
    <col min="5616" max="5616" width="17.25" style="5" customWidth="1"/>
    <col min="5617" max="5617" width="9" style="5"/>
    <col min="5618" max="5622" width="14" style="5" customWidth="1"/>
    <col min="5623" max="5623" width="16.5" style="5" customWidth="1"/>
    <col min="5624" max="5624" width="26.375" style="5" customWidth="1"/>
    <col min="5625" max="5625" width="19.125" style="5" customWidth="1"/>
    <col min="5626" max="5870" width="9" style="5"/>
    <col min="5871" max="5871" width="6.375" style="5" customWidth="1"/>
    <col min="5872" max="5872" width="17.25" style="5" customWidth="1"/>
    <col min="5873" max="5873" width="9" style="5"/>
    <col min="5874" max="5878" width="14" style="5" customWidth="1"/>
    <col min="5879" max="5879" width="16.5" style="5" customWidth="1"/>
    <col min="5880" max="5880" width="26.375" style="5" customWidth="1"/>
    <col min="5881" max="5881" width="19.125" style="5" customWidth="1"/>
    <col min="5882" max="6126" width="9" style="5"/>
    <col min="6127" max="6127" width="6.375" style="5" customWidth="1"/>
    <col min="6128" max="6128" width="17.25" style="5" customWidth="1"/>
    <col min="6129" max="6129" width="9" style="5"/>
    <col min="6130" max="6134" width="14" style="5" customWidth="1"/>
    <col min="6135" max="6135" width="16.5" style="5" customWidth="1"/>
    <col min="6136" max="6136" width="26.375" style="5" customWidth="1"/>
    <col min="6137" max="6137" width="19.125" style="5" customWidth="1"/>
    <col min="6138" max="6382" width="9" style="5"/>
    <col min="6383" max="6383" width="6.375" style="5" customWidth="1"/>
    <col min="6384" max="6384" width="17.25" style="5" customWidth="1"/>
    <col min="6385" max="6385" width="9" style="5"/>
    <col min="6386" max="6390" width="14" style="5" customWidth="1"/>
    <col min="6391" max="6391" width="16.5" style="5" customWidth="1"/>
    <col min="6392" max="6392" width="26.375" style="5" customWidth="1"/>
    <col min="6393" max="6393" width="19.125" style="5" customWidth="1"/>
    <col min="6394" max="6638" width="9" style="5"/>
    <col min="6639" max="6639" width="6.375" style="5" customWidth="1"/>
    <col min="6640" max="6640" width="17.25" style="5" customWidth="1"/>
    <col min="6641" max="6641" width="9" style="5"/>
    <col min="6642" max="6646" width="14" style="5" customWidth="1"/>
    <col min="6647" max="6647" width="16.5" style="5" customWidth="1"/>
    <col min="6648" max="6648" width="26.375" style="5" customWidth="1"/>
    <col min="6649" max="6649" width="19.125" style="5" customWidth="1"/>
    <col min="6650" max="6894" width="9" style="5"/>
    <col min="6895" max="6895" width="6.375" style="5" customWidth="1"/>
    <col min="6896" max="6896" width="17.25" style="5" customWidth="1"/>
    <col min="6897" max="6897" width="9" style="5"/>
    <col min="6898" max="6902" width="14" style="5" customWidth="1"/>
    <col min="6903" max="6903" width="16.5" style="5" customWidth="1"/>
    <col min="6904" max="6904" width="26.375" style="5" customWidth="1"/>
    <col min="6905" max="6905" width="19.125" style="5" customWidth="1"/>
    <col min="6906" max="7150" width="9" style="5"/>
    <col min="7151" max="7151" width="6.375" style="5" customWidth="1"/>
    <col min="7152" max="7152" width="17.25" style="5" customWidth="1"/>
    <col min="7153" max="7153" width="9" style="5"/>
    <col min="7154" max="7158" width="14" style="5" customWidth="1"/>
    <col min="7159" max="7159" width="16.5" style="5" customWidth="1"/>
    <col min="7160" max="7160" width="26.375" style="5" customWidth="1"/>
    <col min="7161" max="7161" width="19.125" style="5" customWidth="1"/>
    <col min="7162" max="7406" width="9" style="5"/>
    <col min="7407" max="7407" width="6.375" style="5" customWidth="1"/>
    <col min="7408" max="7408" width="17.25" style="5" customWidth="1"/>
    <col min="7409" max="7409" width="9" style="5"/>
    <col min="7410" max="7414" width="14" style="5" customWidth="1"/>
    <col min="7415" max="7415" width="16.5" style="5" customWidth="1"/>
    <col min="7416" max="7416" width="26.375" style="5" customWidth="1"/>
    <col min="7417" max="7417" width="19.125" style="5" customWidth="1"/>
    <col min="7418" max="7662" width="9" style="5"/>
    <col min="7663" max="7663" width="6.375" style="5" customWidth="1"/>
    <col min="7664" max="7664" width="17.25" style="5" customWidth="1"/>
    <col min="7665" max="7665" width="9" style="5"/>
    <col min="7666" max="7670" width="14" style="5" customWidth="1"/>
    <col min="7671" max="7671" width="16.5" style="5" customWidth="1"/>
    <col min="7672" max="7672" width="26.375" style="5" customWidth="1"/>
    <col min="7673" max="7673" width="19.125" style="5" customWidth="1"/>
    <col min="7674" max="7918" width="9" style="5"/>
    <col min="7919" max="7919" width="6.375" style="5" customWidth="1"/>
    <col min="7920" max="7920" width="17.25" style="5" customWidth="1"/>
    <col min="7921" max="7921" width="9" style="5"/>
    <col min="7922" max="7926" width="14" style="5" customWidth="1"/>
    <col min="7927" max="7927" width="16.5" style="5" customWidth="1"/>
    <col min="7928" max="7928" width="26.375" style="5" customWidth="1"/>
    <col min="7929" max="7929" width="19.125" style="5" customWidth="1"/>
    <col min="7930" max="8174" width="9" style="5"/>
    <col min="8175" max="8175" width="6.375" style="5" customWidth="1"/>
    <col min="8176" max="8176" width="17.25" style="5" customWidth="1"/>
    <col min="8177" max="8177" width="9" style="5"/>
    <col min="8178" max="8182" width="14" style="5" customWidth="1"/>
    <col min="8183" max="8183" width="16.5" style="5" customWidth="1"/>
    <col min="8184" max="8184" width="26.375" style="5" customWidth="1"/>
    <col min="8185" max="8185" width="19.125" style="5" customWidth="1"/>
    <col min="8186" max="8430" width="9" style="5"/>
    <col min="8431" max="8431" width="6.375" style="5" customWidth="1"/>
    <col min="8432" max="8432" width="17.25" style="5" customWidth="1"/>
    <col min="8433" max="8433" width="9" style="5"/>
    <col min="8434" max="8438" width="14" style="5" customWidth="1"/>
    <col min="8439" max="8439" width="16.5" style="5" customWidth="1"/>
    <col min="8440" max="8440" width="26.375" style="5" customWidth="1"/>
    <col min="8441" max="8441" width="19.125" style="5" customWidth="1"/>
    <col min="8442" max="8686" width="9" style="5"/>
    <col min="8687" max="8687" width="6.375" style="5" customWidth="1"/>
    <col min="8688" max="8688" width="17.25" style="5" customWidth="1"/>
    <col min="8689" max="8689" width="9" style="5"/>
    <col min="8690" max="8694" width="14" style="5" customWidth="1"/>
    <col min="8695" max="8695" width="16.5" style="5" customWidth="1"/>
    <col min="8696" max="8696" width="26.375" style="5" customWidth="1"/>
    <col min="8697" max="8697" width="19.125" style="5" customWidth="1"/>
    <col min="8698" max="8942" width="9" style="5"/>
    <col min="8943" max="8943" width="6.375" style="5" customWidth="1"/>
    <col min="8944" max="8944" width="17.25" style="5" customWidth="1"/>
    <col min="8945" max="8945" width="9" style="5"/>
    <col min="8946" max="8950" width="14" style="5" customWidth="1"/>
    <col min="8951" max="8951" width="16.5" style="5" customWidth="1"/>
    <col min="8952" max="8952" width="26.375" style="5" customWidth="1"/>
    <col min="8953" max="8953" width="19.125" style="5" customWidth="1"/>
    <col min="8954" max="9198" width="9" style="5"/>
    <col min="9199" max="9199" width="6.375" style="5" customWidth="1"/>
    <col min="9200" max="9200" width="17.25" style="5" customWidth="1"/>
    <col min="9201" max="9201" width="9" style="5"/>
    <col min="9202" max="9206" width="14" style="5" customWidth="1"/>
    <col min="9207" max="9207" width="16.5" style="5" customWidth="1"/>
    <col min="9208" max="9208" width="26.375" style="5" customWidth="1"/>
    <col min="9209" max="9209" width="19.125" style="5" customWidth="1"/>
    <col min="9210" max="9454" width="9" style="5"/>
    <col min="9455" max="9455" width="6.375" style="5" customWidth="1"/>
    <col min="9456" max="9456" width="17.25" style="5" customWidth="1"/>
    <col min="9457" max="9457" width="9" style="5"/>
    <col min="9458" max="9462" width="14" style="5" customWidth="1"/>
    <col min="9463" max="9463" width="16.5" style="5" customWidth="1"/>
    <col min="9464" max="9464" width="26.375" style="5" customWidth="1"/>
    <col min="9465" max="9465" width="19.125" style="5" customWidth="1"/>
    <col min="9466" max="9710" width="9" style="5"/>
    <col min="9711" max="9711" width="6.375" style="5" customWidth="1"/>
    <col min="9712" max="9712" width="17.25" style="5" customWidth="1"/>
    <col min="9713" max="9713" width="9" style="5"/>
    <col min="9714" max="9718" width="14" style="5" customWidth="1"/>
    <col min="9719" max="9719" width="16.5" style="5" customWidth="1"/>
    <col min="9720" max="9720" width="26.375" style="5" customWidth="1"/>
    <col min="9721" max="9721" width="19.125" style="5" customWidth="1"/>
    <col min="9722" max="9966" width="9" style="5"/>
    <col min="9967" max="9967" width="6.375" style="5" customWidth="1"/>
    <col min="9968" max="9968" width="17.25" style="5" customWidth="1"/>
    <col min="9969" max="9969" width="9" style="5"/>
    <col min="9970" max="9974" width="14" style="5" customWidth="1"/>
    <col min="9975" max="9975" width="16.5" style="5" customWidth="1"/>
    <col min="9976" max="9976" width="26.375" style="5" customWidth="1"/>
    <col min="9977" max="9977" width="19.125" style="5" customWidth="1"/>
    <col min="9978" max="10222" width="9" style="5"/>
    <col min="10223" max="10223" width="6.375" style="5" customWidth="1"/>
    <col min="10224" max="10224" width="17.25" style="5" customWidth="1"/>
    <col min="10225" max="10225" width="9" style="5"/>
    <col min="10226" max="10230" width="14" style="5" customWidth="1"/>
    <col min="10231" max="10231" width="16.5" style="5" customWidth="1"/>
    <col min="10232" max="10232" width="26.375" style="5" customWidth="1"/>
    <col min="10233" max="10233" width="19.125" style="5" customWidth="1"/>
    <col min="10234" max="10478" width="9" style="5"/>
    <col min="10479" max="10479" width="6.375" style="5" customWidth="1"/>
    <col min="10480" max="10480" width="17.25" style="5" customWidth="1"/>
    <col min="10481" max="10481" width="9" style="5"/>
    <col min="10482" max="10486" width="14" style="5" customWidth="1"/>
    <col min="10487" max="10487" width="16.5" style="5" customWidth="1"/>
    <col min="10488" max="10488" width="26.375" style="5" customWidth="1"/>
    <col min="10489" max="10489" width="19.125" style="5" customWidth="1"/>
    <col min="10490" max="10734" width="9" style="5"/>
    <col min="10735" max="10735" width="6.375" style="5" customWidth="1"/>
    <col min="10736" max="10736" width="17.25" style="5" customWidth="1"/>
    <col min="10737" max="10737" width="9" style="5"/>
    <col min="10738" max="10742" width="14" style="5" customWidth="1"/>
    <col min="10743" max="10743" width="16.5" style="5" customWidth="1"/>
    <col min="10744" max="10744" width="26.375" style="5" customWidth="1"/>
    <col min="10745" max="10745" width="19.125" style="5" customWidth="1"/>
    <col min="10746" max="10990" width="9" style="5"/>
    <col min="10991" max="10991" width="6.375" style="5" customWidth="1"/>
    <col min="10992" max="10992" width="17.25" style="5" customWidth="1"/>
    <col min="10993" max="10993" width="9" style="5"/>
    <col min="10994" max="10998" width="14" style="5" customWidth="1"/>
    <col min="10999" max="10999" width="16.5" style="5" customWidth="1"/>
    <col min="11000" max="11000" width="26.375" style="5" customWidth="1"/>
    <col min="11001" max="11001" width="19.125" style="5" customWidth="1"/>
    <col min="11002" max="11246" width="9" style="5"/>
    <col min="11247" max="11247" width="6.375" style="5" customWidth="1"/>
    <col min="11248" max="11248" width="17.25" style="5" customWidth="1"/>
    <col min="11249" max="11249" width="9" style="5"/>
    <col min="11250" max="11254" width="14" style="5" customWidth="1"/>
    <col min="11255" max="11255" width="16.5" style="5" customWidth="1"/>
    <col min="11256" max="11256" width="26.375" style="5" customWidth="1"/>
    <col min="11257" max="11257" width="19.125" style="5" customWidth="1"/>
    <col min="11258" max="11502" width="9" style="5"/>
    <col min="11503" max="11503" width="6.375" style="5" customWidth="1"/>
    <col min="11504" max="11504" width="17.25" style="5" customWidth="1"/>
    <col min="11505" max="11505" width="9" style="5"/>
    <col min="11506" max="11510" width="14" style="5" customWidth="1"/>
    <col min="11511" max="11511" width="16.5" style="5" customWidth="1"/>
    <col min="11512" max="11512" width="26.375" style="5" customWidth="1"/>
    <col min="11513" max="11513" width="19.125" style="5" customWidth="1"/>
    <col min="11514" max="11758" width="9" style="5"/>
    <col min="11759" max="11759" width="6.375" style="5" customWidth="1"/>
    <col min="11760" max="11760" width="17.25" style="5" customWidth="1"/>
    <col min="11761" max="11761" width="9" style="5"/>
    <col min="11762" max="11766" width="14" style="5" customWidth="1"/>
    <col min="11767" max="11767" width="16.5" style="5" customWidth="1"/>
    <col min="11768" max="11768" width="26.375" style="5" customWidth="1"/>
    <col min="11769" max="11769" width="19.125" style="5" customWidth="1"/>
    <col min="11770" max="12014" width="9" style="5"/>
    <col min="12015" max="12015" width="6.375" style="5" customWidth="1"/>
    <col min="12016" max="12016" width="17.25" style="5" customWidth="1"/>
    <col min="12017" max="12017" width="9" style="5"/>
    <col min="12018" max="12022" width="14" style="5" customWidth="1"/>
    <col min="12023" max="12023" width="16.5" style="5" customWidth="1"/>
    <col min="12024" max="12024" width="26.375" style="5" customWidth="1"/>
    <col min="12025" max="12025" width="19.125" style="5" customWidth="1"/>
    <col min="12026" max="12270" width="9" style="5"/>
    <col min="12271" max="12271" width="6.375" style="5" customWidth="1"/>
    <col min="12272" max="12272" width="17.25" style="5" customWidth="1"/>
    <col min="12273" max="12273" width="9" style="5"/>
    <col min="12274" max="12278" width="14" style="5" customWidth="1"/>
    <col min="12279" max="12279" width="16.5" style="5" customWidth="1"/>
    <col min="12280" max="12280" width="26.375" style="5" customWidth="1"/>
    <col min="12281" max="12281" width="19.125" style="5" customWidth="1"/>
    <col min="12282" max="12526" width="9" style="5"/>
    <col min="12527" max="12527" width="6.375" style="5" customWidth="1"/>
    <col min="12528" max="12528" width="17.25" style="5" customWidth="1"/>
    <col min="12529" max="12529" width="9" style="5"/>
    <col min="12530" max="12534" width="14" style="5" customWidth="1"/>
    <col min="12535" max="12535" width="16.5" style="5" customWidth="1"/>
    <col min="12536" max="12536" width="26.375" style="5" customWidth="1"/>
    <col min="12537" max="12537" width="19.125" style="5" customWidth="1"/>
    <col min="12538" max="12782" width="9" style="5"/>
    <col min="12783" max="12783" width="6.375" style="5" customWidth="1"/>
    <col min="12784" max="12784" width="17.25" style="5" customWidth="1"/>
    <col min="12785" max="12785" width="9" style="5"/>
    <col min="12786" max="12790" width="14" style="5" customWidth="1"/>
    <col min="12791" max="12791" width="16.5" style="5" customWidth="1"/>
    <col min="12792" max="12792" width="26.375" style="5" customWidth="1"/>
    <col min="12793" max="12793" width="19.125" style="5" customWidth="1"/>
    <col min="12794" max="13038" width="9" style="5"/>
    <col min="13039" max="13039" width="6.375" style="5" customWidth="1"/>
    <col min="13040" max="13040" width="17.25" style="5" customWidth="1"/>
    <col min="13041" max="13041" width="9" style="5"/>
    <col min="13042" max="13046" width="14" style="5" customWidth="1"/>
    <col min="13047" max="13047" width="16.5" style="5" customWidth="1"/>
    <col min="13048" max="13048" width="26.375" style="5" customWidth="1"/>
    <col min="13049" max="13049" width="19.125" style="5" customWidth="1"/>
    <col min="13050" max="13294" width="9" style="5"/>
    <col min="13295" max="13295" width="6.375" style="5" customWidth="1"/>
    <col min="13296" max="13296" width="17.25" style="5" customWidth="1"/>
    <col min="13297" max="13297" width="9" style="5"/>
    <col min="13298" max="13302" width="14" style="5" customWidth="1"/>
    <col min="13303" max="13303" width="16.5" style="5" customWidth="1"/>
    <col min="13304" max="13304" width="26.375" style="5" customWidth="1"/>
    <col min="13305" max="13305" width="19.125" style="5" customWidth="1"/>
    <col min="13306" max="13550" width="9" style="5"/>
    <col min="13551" max="13551" width="6.375" style="5" customWidth="1"/>
    <col min="13552" max="13552" width="17.25" style="5" customWidth="1"/>
    <col min="13553" max="13553" width="9" style="5"/>
    <col min="13554" max="13558" width="14" style="5" customWidth="1"/>
    <col min="13559" max="13559" width="16.5" style="5" customWidth="1"/>
    <col min="13560" max="13560" width="26.375" style="5" customWidth="1"/>
    <col min="13561" max="13561" width="19.125" style="5" customWidth="1"/>
    <col min="13562" max="13806" width="9" style="5"/>
    <col min="13807" max="13807" width="6.375" style="5" customWidth="1"/>
    <col min="13808" max="13808" width="17.25" style="5" customWidth="1"/>
    <col min="13809" max="13809" width="9" style="5"/>
    <col min="13810" max="13814" width="14" style="5" customWidth="1"/>
    <col min="13815" max="13815" width="16.5" style="5" customWidth="1"/>
    <col min="13816" max="13816" width="26.375" style="5" customWidth="1"/>
    <col min="13817" max="13817" width="19.125" style="5" customWidth="1"/>
    <col min="13818" max="14062" width="9" style="5"/>
    <col min="14063" max="14063" width="6.375" style="5" customWidth="1"/>
    <col min="14064" max="14064" width="17.25" style="5" customWidth="1"/>
    <col min="14065" max="14065" width="9" style="5"/>
    <col min="14066" max="14070" width="14" style="5" customWidth="1"/>
    <col min="14071" max="14071" width="16.5" style="5" customWidth="1"/>
    <col min="14072" max="14072" width="26.375" style="5" customWidth="1"/>
    <col min="14073" max="14073" width="19.125" style="5" customWidth="1"/>
    <col min="14074" max="14318" width="9" style="5"/>
    <col min="14319" max="14319" width="6.375" style="5" customWidth="1"/>
    <col min="14320" max="14320" width="17.25" style="5" customWidth="1"/>
    <col min="14321" max="14321" width="9" style="5"/>
    <col min="14322" max="14326" width="14" style="5" customWidth="1"/>
    <col min="14327" max="14327" width="16.5" style="5" customWidth="1"/>
    <col min="14328" max="14328" width="26.375" style="5" customWidth="1"/>
    <col min="14329" max="14329" width="19.125" style="5" customWidth="1"/>
    <col min="14330" max="14574" width="9" style="5"/>
    <col min="14575" max="14575" width="6.375" style="5" customWidth="1"/>
    <col min="14576" max="14576" width="17.25" style="5" customWidth="1"/>
    <col min="14577" max="14577" width="9" style="5"/>
    <col min="14578" max="14582" width="14" style="5" customWidth="1"/>
    <col min="14583" max="14583" width="16.5" style="5" customWidth="1"/>
    <col min="14584" max="14584" width="26.375" style="5" customWidth="1"/>
    <col min="14585" max="14585" width="19.125" style="5" customWidth="1"/>
    <col min="14586" max="14830" width="9" style="5"/>
    <col min="14831" max="14831" width="6.375" style="5" customWidth="1"/>
    <col min="14832" max="14832" width="17.25" style="5" customWidth="1"/>
    <col min="14833" max="14833" width="9" style="5"/>
    <col min="14834" max="14838" width="14" style="5" customWidth="1"/>
    <col min="14839" max="14839" width="16.5" style="5" customWidth="1"/>
    <col min="14840" max="14840" width="26.375" style="5" customWidth="1"/>
    <col min="14841" max="14841" width="19.125" style="5" customWidth="1"/>
    <col min="14842" max="15086" width="9" style="5"/>
    <col min="15087" max="15087" width="6.375" style="5" customWidth="1"/>
    <col min="15088" max="15088" width="17.25" style="5" customWidth="1"/>
    <col min="15089" max="15089" width="9" style="5"/>
    <col min="15090" max="15094" width="14" style="5" customWidth="1"/>
    <col min="15095" max="15095" width="16.5" style="5" customWidth="1"/>
    <col min="15096" max="15096" width="26.375" style="5" customWidth="1"/>
    <col min="15097" max="15097" width="19.125" style="5" customWidth="1"/>
    <col min="15098" max="15342" width="9" style="5"/>
    <col min="15343" max="15343" width="6.375" style="5" customWidth="1"/>
    <col min="15344" max="15344" width="17.25" style="5" customWidth="1"/>
    <col min="15345" max="15345" width="9" style="5"/>
    <col min="15346" max="15350" width="14" style="5" customWidth="1"/>
    <col min="15351" max="15351" width="16.5" style="5" customWidth="1"/>
    <col min="15352" max="15352" width="26.375" style="5" customWidth="1"/>
    <col min="15353" max="15353" width="19.125" style="5" customWidth="1"/>
    <col min="15354" max="15598" width="9" style="5"/>
    <col min="15599" max="15599" width="6.375" style="5" customWidth="1"/>
    <col min="15600" max="15600" width="17.25" style="5" customWidth="1"/>
    <col min="15601" max="15601" width="9" style="5"/>
    <col min="15602" max="15606" width="14" style="5" customWidth="1"/>
    <col min="15607" max="15607" width="16.5" style="5" customWidth="1"/>
    <col min="15608" max="15608" width="26.375" style="5" customWidth="1"/>
    <col min="15609" max="15609" width="19.125" style="5" customWidth="1"/>
    <col min="15610" max="15854" width="9" style="5"/>
    <col min="15855" max="15855" width="6.375" style="5" customWidth="1"/>
    <col min="15856" max="15856" width="17.25" style="5" customWidth="1"/>
    <col min="15857" max="15857" width="9" style="5"/>
    <col min="15858" max="15862" width="14" style="5" customWidth="1"/>
    <col min="15863" max="15863" width="16.5" style="5" customWidth="1"/>
    <col min="15864" max="15864" width="26.375" style="5" customWidth="1"/>
    <col min="15865" max="15865" width="19.125" style="5" customWidth="1"/>
    <col min="15866" max="16110" width="9" style="5"/>
    <col min="16111" max="16111" width="6.375" style="5" customWidth="1"/>
    <col min="16112" max="16112" width="17.25" style="5" customWidth="1"/>
    <col min="16113" max="16113" width="9" style="5"/>
    <col min="16114" max="16118" width="14" style="5" customWidth="1"/>
    <col min="16119" max="16119" width="16.5" style="5" customWidth="1"/>
    <col min="16120" max="16120" width="26.375" style="5" customWidth="1"/>
    <col min="16121" max="16121" width="19.125" style="5" customWidth="1"/>
    <col min="16122" max="16384" width="9" style="5"/>
  </cols>
  <sheetData>
    <row r="1" spans="1:9" ht="25.5" x14ac:dyDescent="0.15">
      <c r="A1" s="39" t="s">
        <v>65</v>
      </c>
      <c r="B1" s="39"/>
      <c r="C1" s="40"/>
      <c r="D1" s="41"/>
      <c r="E1" s="41"/>
      <c r="F1" s="41"/>
      <c r="G1" s="41"/>
      <c r="H1" s="39"/>
      <c r="I1" s="42"/>
    </row>
    <row r="2" spans="1:9" ht="28.5" customHeight="1" x14ac:dyDescent="0.15">
      <c r="A2" s="33" t="s">
        <v>0</v>
      </c>
      <c r="B2" s="33" t="s">
        <v>69</v>
      </c>
      <c r="C2" s="33" t="s">
        <v>1</v>
      </c>
      <c r="D2" s="34" t="s">
        <v>2</v>
      </c>
      <c r="E2" s="35" t="s">
        <v>66</v>
      </c>
      <c r="F2" s="35" t="s">
        <v>67</v>
      </c>
      <c r="G2" s="35" t="s">
        <v>68</v>
      </c>
      <c r="H2" s="35" t="s">
        <v>6</v>
      </c>
      <c r="I2" s="33" t="s">
        <v>333</v>
      </c>
    </row>
    <row r="3" spans="1:9" ht="15" customHeight="1" x14ac:dyDescent="0.15">
      <c r="A3" s="32" t="s">
        <v>70</v>
      </c>
      <c r="B3" s="32" t="s">
        <v>73</v>
      </c>
      <c r="C3" s="32" t="s">
        <v>71</v>
      </c>
      <c r="D3" s="36" t="s">
        <v>72</v>
      </c>
      <c r="E3" s="37">
        <f t="shared" ref="E3:E39" si="0">ROUND(D3*0.6,2)</f>
        <v>60</v>
      </c>
      <c r="F3" s="37">
        <v>81.67</v>
      </c>
      <c r="G3" s="37">
        <f t="shared" ref="G3:G39" si="1">ROUND(F3*0.4,2)</f>
        <v>32.67</v>
      </c>
      <c r="H3" s="37">
        <f t="shared" ref="H3:H39" si="2">E3+G3</f>
        <v>92.67</v>
      </c>
      <c r="I3" s="32" t="s">
        <v>334</v>
      </c>
    </row>
    <row r="4" spans="1:9" ht="15" customHeight="1" x14ac:dyDescent="0.15">
      <c r="A4" s="32" t="s">
        <v>74</v>
      </c>
      <c r="B4" s="10" t="s">
        <v>77</v>
      </c>
      <c r="C4" s="32" t="s">
        <v>75</v>
      </c>
      <c r="D4" s="36" t="s">
        <v>76</v>
      </c>
      <c r="E4" s="37">
        <f t="shared" si="0"/>
        <v>59.25</v>
      </c>
      <c r="F4" s="37">
        <v>79.67</v>
      </c>
      <c r="G4" s="37">
        <f t="shared" si="1"/>
        <v>31.87</v>
      </c>
      <c r="H4" s="37">
        <f t="shared" si="2"/>
        <v>91.12</v>
      </c>
      <c r="I4" s="32" t="s">
        <v>334</v>
      </c>
    </row>
    <row r="5" spans="1:9" ht="15" customHeight="1" x14ac:dyDescent="0.15">
      <c r="A5" s="32" t="s">
        <v>78</v>
      </c>
      <c r="B5" s="10" t="s">
        <v>80</v>
      </c>
      <c r="C5" s="32" t="s">
        <v>79</v>
      </c>
      <c r="D5" s="36" t="s">
        <v>76</v>
      </c>
      <c r="E5" s="37">
        <f t="shared" si="0"/>
        <v>59.25</v>
      </c>
      <c r="F5" s="37">
        <v>79.67</v>
      </c>
      <c r="G5" s="37">
        <f t="shared" si="1"/>
        <v>31.87</v>
      </c>
      <c r="H5" s="37">
        <f t="shared" si="2"/>
        <v>91.12</v>
      </c>
      <c r="I5" s="32" t="s">
        <v>334</v>
      </c>
    </row>
    <row r="6" spans="1:9" ht="15" customHeight="1" x14ac:dyDescent="0.15">
      <c r="A6" s="32" t="s">
        <v>81</v>
      </c>
      <c r="B6" s="10" t="s">
        <v>84</v>
      </c>
      <c r="C6" s="32" t="s">
        <v>82</v>
      </c>
      <c r="D6" s="36" t="s">
        <v>83</v>
      </c>
      <c r="E6" s="37">
        <f t="shared" si="0"/>
        <v>58.5</v>
      </c>
      <c r="F6" s="37">
        <v>81.33</v>
      </c>
      <c r="G6" s="37">
        <f t="shared" si="1"/>
        <v>32.53</v>
      </c>
      <c r="H6" s="37">
        <f t="shared" si="2"/>
        <v>91.03</v>
      </c>
      <c r="I6" s="32" t="s">
        <v>334</v>
      </c>
    </row>
    <row r="7" spans="1:9" ht="15" customHeight="1" x14ac:dyDescent="0.15">
      <c r="A7" s="32" t="s">
        <v>85</v>
      </c>
      <c r="B7" s="10" t="s">
        <v>87</v>
      </c>
      <c r="C7" s="32" t="s">
        <v>86</v>
      </c>
      <c r="D7" s="36" t="s">
        <v>76</v>
      </c>
      <c r="E7" s="37">
        <f t="shared" si="0"/>
        <v>59.25</v>
      </c>
      <c r="F7" s="37">
        <v>79.33</v>
      </c>
      <c r="G7" s="37">
        <f t="shared" si="1"/>
        <v>31.73</v>
      </c>
      <c r="H7" s="37">
        <f t="shared" si="2"/>
        <v>90.98</v>
      </c>
      <c r="I7" s="32" t="s">
        <v>334</v>
      </c>
    </row>
    <row r="8" spans="1:9" ht="15" customHeight="1" x14ac:dyDescent="0.15">
      <c r="A8" s="32" t="s">
        <v>88</v>
      </c>
      <c r="B8" s="10" t="s">
        <v>90</v>
      </c>
      <c r="C8" s="32" t="s">
        <v>89</v>
      </c>
      <c r="D8" s="36" t="s">
        <v>76</v>
      </c>
      <c r="E8" s="37">
        <f t="shared" si="0"/>
        <v>59.25</v>
      </c>
      <c r="F8" s="37">
        <v>79.33</v>
      </c>
      <c r="G8" s="37">
        <f t="shared" si="1"/>
        <v>31.73</v>
      </c>
      <c r="H8" s="37">
        <f t="shared" si="2"/>
        <v>90.98</v>
      </c>
      <c r="I8" s="32" t="s">
        <v>334</v>
      </c>
    </row>
    <row r="9" spans="1:9" ht="15" customHeight="1" x14ac:dyDescent="0.15">
      <c r="A9" s="32" t="s">
        <v>91</v>
      </c>
      <c r="B9" s="10" t="s">
        <v>93</v>
      </c>
      <c r="C9" s="32" t="s">
        <v>92</v>
      </c>
      <c r="D9" s="36" t="s">
        <v>83</v>
      </c>
      <c r="E9" s="37">
        <f t="shared" si="0"/>
        <v>58.5</v>
      </c>
      <c r="F9" s="37">
        <v>81</v>
      </c>
      <c r="G9" s="37">
        <f t="shared" si="1"/>
        <v>32.4</v>
      </c>
      <c r="H9" s="37">
        <f t="shared" si="2"/>
        <v>90.9</v>
      </c>
      <c r="I9" s="32" t="s">
        <v>334</v>
      </c>
    </row>
    <row r="10" spans="1:9" ht="15" customHeight="1" x14ac:dyDescent="0.15">
      <c r="A10" s="32" t="s">
        <v>94</v>
      </c>
      <c r="B10" s="10" t="s">
        <v>96</v>
      </c>
      <c r="C10" s="32" t="s">
        <v>95</v>
      </c>
      <c r="D10" s="36" t="s">
        <v>83</v>
      </c>
      <c r="E10" s="37">
        <f t="shared" si="0"/>
        <v>58.5</v>
      </c>
      <c r="F10" s="37">
        <v>80.67</v>
      </c>
      <c r="G10" s="37">
        <f t="shared" si="1"/>
        <v>32.270000000000003</v>
      </c>
      <c r="H10" s="37">
        <f t="shared" si="2"/>
        <v>90.77000000000001</v>
      </c>
      <c r="I10" s="32" t="s">
        <v>334</v>
      </c>
    </row>
    <row r="11" spans="1:9" ht="15" customHeight="1" x14ac:dyDescent="0.15">
      <c r="A11" s="32" t="s">
        <v>97</v>
      </c>
      <c r="B11" s="10" t="s">
        <v>99</v>
      </c>
      <c r="C11" s="32" t="s">
        <v>98</v>
      </c>
      <c r="D11" s="36" t="s">
        <v>83</v>
      </c>
      <c r="E11" s="37">
        <f t="shared" si="0"/>
        <v>58.5</v>
      </c>
      <c r="F11" s="37">
        <v>80.33</v>
      </c>
      <c r="G11" s="37">
        <f t="shared" si="1"/>
        <v>32.130000000000003</v>
      </c>
      <c r="H11" s="37">
        <f t="shared" si="2"/>
        <v>90.63</v>
      </c>
      <c r="I11" s="32" t="s">
        <v>334</v>
      </c>
    </row>
    <row r="12" spans="1:9" ht="15" customHeight="1" x14ac:dyDescent="0.15">
      <c r="A12" s="32" t="s">
        <v>100</v>
      </c>
      <c r="B12" s="10" t="s">
        <v>102</v>
      </c>
      <c r="C12" s="32" t="s">
        <v>101</v>
      </c>
      <c r="D12" s="36" t="s">
        <v>83</v>
      </c>
      <c r="E12" s="37">
        <f t="shared" si="0"/>
        <v>58.5</v>
      </c>
      <c r="F12" s="37">
        <v>80.33</v>
      </c>
      <c r="G12" s="37">
        <f t="shared" si="1"/>
        <v>32.130000000000003</v>
      </c>
      <c r="H12" s="37">
        <f t="shared" si="2"/>
        <v>90.63</v>
      </c>
      <c r="I12" s="32" t="s">
        <v>334</v>
      </c>
    </row>
    <row r="13" spans="1:9" ht="15" customHeight="1" x14ac:dyDescent="0.15">
      <c r="A13" s="32" t="s">
        <v>103</v>
      </c>
      <c r="B13" s="10" t="s">
        <v>105</v>
      </c>
      <c r="C13" s="32" t="s">
        <v>104</v>
      </c>
      <c r="D13" s="36" t="s">
        <v>76</v>
      </c>
      <c r="E13" s="37">
        <f t="shared" si="0"/>
        <v>59.25</v>
      </c>
      <c r="F13" s="37">
        <v>78</v>
      </c>
      <c r="G13" s="37">
        <f t="shared" si="1"/>
        <v>31.2</v>
      </c>
      <c r="H13" s="37">
        <f t="shared" si="2"/>
        <v>90.45</v>
      </c>
      <c r="I13" s="32" t="s">
        <v>334</v>
      </c>
    </row>
    <row r="14" spans="1:9" ht="15" customHeight="1" x14ac:dyDescent="0.15">
      <c r="A14" s="32" t="s">
        <v>106</v>
      </c>
      <c r="B14" s="10" t="s">
        <v>108</v>
      </c>
      <c r="C14" s="32" t="s">
        <v>107</v>
      </c>
      <c r="D14" s="36" t="s">
        <v>76</v>
      </c>
      <c r="E14" s="37">
        <f t="shared" si="0"/>
        <v>59.25</v>
      </c>
      <c r="F14" s="37">
        <v>78</v>
      </c>
      <c r="G14" s="37">
        <f t="shared" si="1"/>
        <v>31.2</v>
      </c>
      <c r="H14" s="37">
        <f t="shared" si="2"/>
        <v>90.45</v>
      </c>
      <c r="I14" s="32" t="s">
        <v>334</v>
      </c>
    </row>
    <row r="15" spans="1:9" ht="15" customHeight="1" x14ac:dyDescent="0.15">
      <c r="A15" s="32" t="s">
        <v>109</v>
      </c>
      <c r="B15" s="10" t="s">
        <v>111</v>
      </c>
      <c r="C15" s="32" t="s">
        <v>110</v>
      </c>
      <c r="D15" s="36" t="s">
        <v>83</v>
      </c>
      <c r="E15" s="37">
        <f t="shared" si="0"/>
        <v>58.5</v>
      </c>
      <c r="F15" s="37">
        <v>79.33</v>
      </c>
      <c r="G15" s="37">
        <f t="shared" si="1"/>
        <v>31.73</v>
      </c>
      <c r="H15" s="37">
        <f t="shared" si="2"/>
        <v>90.23</v>
      </c>
      <c r="I15" s="32" t="s">
        <v>334</v>
      </c>
    </row>
    <row r="16" spans="1:9" ht="15" customHeight="1" x14ac:dyDescent="0.15">
      <c r="A16" s="32" t="s">
        <v>112</v>
      </c>
      <c r="B16" s="10" t="s">
        <v>114</v>
      </c>
      <c r="C16" s="32" t="s">
        <v>113</v>
      </c>
      <c r="D16" s="36" t="s">
        <v>83</v>
      </c>
      <c r="E16" s="37">
        <f t="shared" si="0"/>
        <v>58.5</v>
      </c>
      <c r="F16" s="37">
        <v>79</v>
      </c>
      <c r="G16" s="37">
        <f t="shared" si="1"/>
        <v>31.6</v>
      </c>
      <c r="H16" s="37">
        <f t="shared" si="2"/>
        <v>90.1</v>
      </c>
      <c r="I16" s="32" t="s">
        <v>334</v>
      </c>
    </row>
    <row r="17" spans="1:9" ht="15" customHeight="1" x14ac:dyDescent="0.15">
      <c r="A17" s="32" t="s">
        <v>115</v>
      </c>
      <c r="B17" s="10" t="s">
        <v>117</v>
      </c>
      <c r="C17" s="32" t="s">
        <v>116</v>
      </c>
      <c r="D17" s="36" t="s">
        <v>83</v>
      </c>
      <c r="E17" s="37">
        <f t="shared" si="0"/>
        <v>58.5</v>
      </c>
      <c r="F17" s="37">
        <v>79</v>
      </c>
      <c r="G17" s="37">
        <f t="shared" si="1"/>
        <v>31.6</v>
      </c>
      <c r="H17" s="37">
        <f t="shared" si="2"/>
        <v>90.1</v>
      </c>
      <c r="I17" s="32" t="s">
        <v>334</v>
      </c>
    </row>
    <row r="18" spans="1:9" ht="15" customHeight="1" x14ac:dyDescent="0.15">
      <c r="A18" s="32" t="s">
        <v>118</v>
      </c>
      <c r="B18" s="10" t="s">
        <v>120</v>
      </c>
      <c r="C18" s="32" t="s">
        <v>119</v>
      </c>
      <c r="D18" s="36" t="s">
        <v>83</v>
      </c>
      <c r="E18" s="37">
        <f t="shared" si="0"/>
        <v>58.5</v>
      </c>
      <c r="F18" s="37">
        <v>79</v>
      </c>
      <c r="G18" s="37">
        <f t="shared" si="1"/>
        <v>31.6</v>
      </c>
      <c r="H18" s="37">
        <f t="shared" si="2"/>
        <v>90.1</v>
      </c>
      <c r="I18" s="32" t="s">
        <v>334</v>
      </c>
    </row>
    <row r="19" spans="1:9" ht="15" customHeight="1" x14ac:dyDescent="0.15">
      <c r="A19" s="32" t="s">
        <v>121</v>
      </c>
      <c r="B19" s="10" t="s">
        <v>123</v>
      </c>
      <c r="C19" s="32" t="s">
        <v>122</v>
      </c>
      <c r="D19" s="36" t="s">
        <v>12</v>
      </c>
      <c r="E19" s="37">
        <f t="shared" si="0"/>
        <v>57</v>
      </c>
      <c r="F19" s="37">
        <v>78.33</v>
      </c>
      <c r="G19" s="37">
        <f t="shared" si="1"/>
        <v>31.33</v>
      </c>
      <c r="H19" s="37">
        <f t="shared" si="2"/>
        <v>88.33</v>
      </c>
      <c r="I19" s="32" t="s">
        <v>335</v>
      </c>
    </row>
    <row r="20" spans="1:9" ht="15" customHeight="1" x14ac:dyDescent="0.15">
      <c r="A20" s="32" t="s">
        <v>124</v>
      </c>
      <c r="B20" s="10" t="s">
        <v>126</v>
      </c>
      <c r="C20" s="32" t="s">
        <v>125</v>
      </c>
      <c r="D20" s="36" t="s">
        <v>9</v>
      </c>
      <c r="E20" s="37">
        <f t="shared" si="0"/>
        <v>57.75</v>
      </c>
      <c r="F20" s="37">
        <v>75.67</v>
      </c>
      <c r="G20" s="37">
        <f t="shared" si="1"/>
        <v>30.27</v>
      </c>
      <c r="H20" s="37">
        <f t="shared" si="2"/>
        <v>88.02</v>
      </c>
      <c r="I20" s="32" t="s">
        <v>335</v>
      </c>
    </row>
    <row r="21" spans="1:9" ht="15" customHeight="1" x14ac:dyDescent="0.15">
      <c r="A21" s="32" t="s">
        <v>127</v>
      </c>
      <c r="B21" s="10" t="s">
        <v>129</v>
      </c>
      <c r="C21" s="32" t="s">
        <v>128</v>
      </c>
      <c r="D21" s="36" t="s">
        <v>12</v>
      </c>
      <c r="E21" s="37">
        <f t="shared" si="0"/>
        <v>57</v>
      </c>
      <c r="F21" s="37">
        <v>77.33</v>
      </c>
      <c r="G21" s="37">
        <f t="shared" si="1"/>
        <v>30.93</v>
      </c>
      <c r="H21" s="37">
        <f t="shared" si="2"/>
        <v>87.93</v>
      </c>
      <c r="I21" s="32" t="s">
        <v>335</v>
      </c>
    </row>
    <row r="22" spans="1:9" ht="15" customHeight="1" x14ac:dyDescent="0.15">
      <c r="A22" s="32" t="s">
        <v>130</v>
      </c>
      <c r="B22" s="10" t="s">
        <v>132</v>
      </c>
      <c r="C22" s="32" t="s">
        <v>131</v>
      </c>
      <c r="D22" s="36" t="s">
        <v>12</v>
      </c>
      <c r="E22" s="37">
        <f t="shared" si="0"/>
        <v>57</v>
      </c>
      <c r="F22" s="37">
        <v>77</v>
      </c>
      <c r="G22" s="37">
        <f t="shared" si="1"/>
        <v>30.8</v>
      </c>
      <c r="H22" s="37">
        <f t="shared" si="2"/>
        <v>87.8</v>
      </c>
      <c r="I22" s="32" t="s">
        <v>335</v>
      </c>
    </row>
    <row r="23" spans="1:9" ht="15" customHeight="1" x14ac:dyDescent="0.15">
      <c r="A23" s="32" t="s">
        <v>133</v>
      </c>
      <c r="B23" s="10" t="s">
        <v>135</v>
      </c>
      <c r="C23" s="32" t="s">
        <v>134</v>
      </c>
      <c r="D23" s="36" t="s">
        <v>12</v>
      </c>
      <c r="E23" s="37">
        <f t="shared" si="0"/>
        <v>57</v>
      </c>
      <c r="F23" s="37">
        <v>76.67</v>
      </c>
      <c r="G23" s="37">
        <f t="shared" si="1"/>
        <v>30.67</v>
      </c>
      <c r="H23" s="37">
        <f t="shared" si="2"/>
        <v>87.67</v>
      </c>
      <c r="I23" s="32" t="s">
        <v>335</v>
      </c>
    </row>
    <row r="24" spans="1:9" ht="15" customHeight="1" x14ac:dyDescent="0.15">
      <c r="A24" s="32" t="s">
        <v>136</v>
      </c>
      <c r="B24" s="10" t="s">
        <v>138</v>
      </c>
      <c r="C24" s="32" t="s">
        <v>137</v>
      </c>
      <c r="D24" s="36" t="s">
        <v>19</v>
      </c>
      <c r="E24" s="37">
        <f t="shared" si="0"/>
        <v>56.25</v>
      </c>
      <c r="F24" s="37">
        <v>78.33</v>
      </c>
      <c r="G24" s="37">
        <f t="shared" si="1"/>
        <v>31.33</v>
      </c>
      <c r="H24" s="37">
        <f t="shared" si="2"/>
        <v>87.58</v>
      </c>
      <c r="I24" s="32" t="s">
        <v>335</v>
      </c>
    </row>
    <row r="25" spans="1:9" ht="15" customHeight="1" x14ac:dyDescent="0.15">
      <c r="A25" s="32" t="s">
        <v>139</v>
      </c>
      <c r="B25" s="10" t="s">
        <v>141</v>
      </c>
      <c r="C25" s="32" t="s">
        <v>140</v>
      </c>
      <c r="D25" s="36" t="s">
        <v>12</v>
      </c>
      <c r="E25" s="37">
        <f t="shared" si="0"/>
        <v>57</v>
      </c>
      <c r="F25" s="37">
        <v>76.33</v>
      </c>
      <c r="G25" s="37">
        <f t="shared" si="1"/>
        <v>30.53</v>
      </c>
      <c r="H25" s="37">
        <f t="shared" si="2"/>
        <v>87.53</v>
      </c>
      <c r="I25" s="32" t="s">
        <v>335</v>
      </c>
    </row>
    <row r="26" spans="1:9" ht="15" customHeight="1" x14ac:dyDescent="0.15">
      <c r="A26" s="32" t="s">
        <v>142</v>
      </c>
      <c r="B26" s="10" t="s">
        <v>144</v>
      </c>
      <c r="C26" s="32" t="s">
        <v>143</v>
      </c>
      <c r="D26" s="36" t="s">
        <v>19</v>
      </c>
      <c r="E26" s="37">
        <f t="shared" si="0"/>
        <v>56.25</v>
      </c>
      <c r="F26" s="37">
        <v>78</v>
      </c>
      <c r="G26" s="37">
        <f t="shared" si="1"/>
        <v>31.2</v>
      </c>
      <c r="H26" s="37">
        <f t="shared" si="2"/>
        <v>87.45</v>
      </c>
      <c r="I26" s="32" t="s">
        <v>335</v>
      </c>
    </row>
    <row r="27" spans="1:9" ht="15" customHeight="1" x14ac:dyDescent="0.15">
      <c r="A27" s="32" t="s">
        <v>145</v>
      </c>
      <c r="B27" s="10" t="s">
        <v>147</v>
      </c>
      <c r="C27" s="32" t="s">
        <v>146</v>
      </c>
      <c r="D27" s="36" t="s">
        <v>12</v>
      </c>
      <c r="E27" s="37">
        <f t="shared" si="0"/>
        <v>57</v>
      </c>
      <c r="F27" s="37">
        <v>76</v>
      </c>
      <c r="G27" s="37">
        <f t="shared" si="1"/>
        <v>30.4</v>
      </c>
      <c r="H27" s="37">
        <f t="shared" si="2"/>
        <v>87.4</v>
      </c>
      <c r="I27" s="32" t="s">
        <v>335</v>
      </c>
    </row>
    <row r="28" spans="1:9" ht="15" customHeight="1" x14ac:dyDescent="0.15">
      <c r="A28" s="32" t="s">
        <v>148</v>
      </c>
      <c r="B28" s="10" t="s">
        <v>150</v>
      </c>
      <c r="C28" s="32" t="s">
        <v>149</v>
      </c>
      <c r="D28" s="36" t="s">
        <v>19</v>
      </c>
      <c r="E28" s="37">
        <f t="shared" si="0"/>
        <v>56.25</v>
      </c>
      <c r="F28" s="37">
        <v>77.33</v>
      </c>
      <c r="G28" s="37">
        <f t="shared" si="1"/>
        <v>30.93</v>
      </c>
      <c r="H28" s="37">
        <f t="shared" si="2"/>
        <v>87.18</v>
      </c>
      <c r="I28" s="32" t="s">
        <v>335</v>
      </c>
    </row>
    <row r="29" spans="1:9" ht="15" customHeight="1" x14ac:dyDescent="0.15">
      <c r="A29" s="32" t="s">
        <v>151</v>
      </c>
      <c r="B29" s="10" t="s">
        <v>153</v>
      </c>
      <c r="C29" s="32" t="s">
        <v>152</v>
      </c>
      <c r="D29" s="36" t="s">
        <v>12</v>
      </c>
      <c r="E29" s="37">
        <f t="shared" si="0"/>
        <v>57</v>
      </c>
      <c r="F29" s="37">
        <v>74.33</v>
      </c>
      <c r="G29" s="37">
        <f t="shared" si="1"/>
        <v>29.73</v>
      </c>
      <c r="H29" s="37">
        <f t="shared" si="2"/>
        <v>86.73</v>
      </c>
      <c r="I29" s="32" t="s">
        <v>335</v>
      </c>
    </row>
    <row r="30" spans="1:9" ht="15" customHeight="1" x14ac:dyDescent="0.15">
      <c r="A30" s="32" t="s">
        <v>154</v>
      </c>
      <c r="B30" s="10" t="s">
        <v>156</v>
      </c>
      <c r="C30" s="32" t="s">
        <v>155</v>
      </c>
      <c r="D30" s="36" t="s">
        <v>24</v>
      </c>
      <c r="E30" s="37">
        <f t="shared" si="0"/>
        <v>55.5</v>
      </c>
      <c r="F30" s="37">
        <v>78</v>
      </c>
      <c r="G30" s="37">
        <f t="shared" si="1"/>
        <v>31.2</v>
      </c>
      <c r="H30" s="37">
        <f t="shared" si="2"/>
        <v>86.7</v>
      </c>
      <c r="I30" s="32" t="s">
        <v>335</v>
      </c>
    </row>
    <row r="31" spans="1:9" ht="15" customHeight="1" x14ac:dyDescent="0.15">
      <c r="A31" s="32" t="s">
        <v>157</v>
      </c>
      <c r="B31" s="10" t="s">
        <v>159</v>
      </c>
      <c r="C31" s="32" t="s">
        <v>158</v>
      </c>
      <c r="D31" s="36" t="s">
        <v>24</v>
      </c>
      <c r="E31" s="37">
        <f t="shared" si="0"/>
        <v>55.5</v>
      </c>
      <c r="F31" s="37">
        <v>78</v>
      </c>
      <c r="G31" s="37">
        <f t="shared" si="1"/>
        <v>31.2</v>
      </c>
      <c r="H31" s="37">
        <f t="shared" si="2"/>
        <v>86.7</v>
      </c>
      <c r="I31" s="32" t="s">
        <v>335</v>
      </c>
    </row>
    <row r="32" spans="1:9" ht="15" customHeight="1" x14ac:dyDescent="0.15">
      <c r="A32" s="32" t="s">
        <v>160</v>
      </c>
      <c r="B32" s="10" t="s">
        <v>162</v>
      </c>
      <c r="C32" s="32" t="s">
        <v>161</v>
      </c>
      <c r="D32" s="36" t="s">
        <v>24</v>
      </c>
      <c r="E32" s="37">
        <f t="shared" si="0"/>
        <v>55.5</v>
      </c>
      <c r="F32" s="37">
        <v>77.67</v>
      </c>
      <c r="G32" s="37">
        <f t="shared" si="1"/>
        <v>31.07</v>
      </c>
      <c r="H32" s="37">
        <f t="shared" si="2"/>
        <v>86.57</v>
      </c>
      <c r="I32" s="32" t="s">
        <v>335</v>
      </c>
    </row>
    <row r="33" spans="1:9" ht="15" customHeight="1" x14ac:dyDescent="0.15">
      <c r="A33" s="32" t="s">
        <v>163</v>
      </c>
      <c r="B33" s="10" t="s">
        <v>165</v>
      </c>
      <c r="C33" s="32" t="s">
        <v>164</v>
      </c>
      <c r="D33" s="36" t="s">
        <v>24</v>
      </c>
      <c r="E33" s="37">
        <f t="shared" si="0"/>
        <v>55.5</v>
      </c>
      <c r="F33" s="37">
        <v>77.33</v>
      </c>
      <c r="G33" s="37">
        <f t="shared" si="1"/>
        <v>30.93</v>
      </c>
      <c r="H33" s="37">
        <f t="shared" si="2"/>
        <v>86.43</v>
      </c>
      <c r="I33" s="32" t="s">
        <v>335</v>
      </c>
    </row>
    <row r="34" spans="1:9" ht="15" customHeight="1" x14ac:dyDescent="0.15">
      <c r="A34" s="32" t="s">
        <v>166</v>
      </c>
      <c r="B34" s="10" t="s">
        <v>168</v>
      </c>
      <c r="C34" s="32" t="s">
        <v>167</v>
      </c>
      <c r="D34" s="36" t="s">
        <v>24</v>
      </c>
      <c r="E34" s="37">
        <f t="shared" si="0"/>
        <v>55.5</v>
      </c>
      <c r="F34" s="37">
        <v>77.33</v>
      </c>
      <c r="G34" s="37">
        <f t="shared" si="1"/>
        <v>30.93</v>
      </c>
      <c r="H34" s="37">
        <f t="shared" si="2"/>
        <v>86.43</v>
      </c>
      <c r="I34" s="32" t="s">
        <v>335</v>
      </c>
    </row>
    <row r="35" spans="1:9" ht="15" customHeight="1" x14ac:dyDescent="0.15">
      <c r="A35" s="32" t="s">
        <v>169</v>
      </c>
      <c r="B35" s="10" t="s">
        <v>171</v>
      </c>
      <c r="C35" s="32" t="s">
        <v>170</v>
      </c>
      <c r="D35" s="36" t="s">
        <v>24</v>
      </c>
      <c r="E35" s="37">
        <f t="shared" si="0"/>
        <v>55.5</v>
      </c>
      <c r="F35" s="37">
        <v>77.33</v>
      </c>
      <c r="G35" s="37">
        <f t="shared" si="1"/>
        <v>30.93</v>
      </c>
      <c r="H35" s="37">
        <f t="shared" si="2"/>
        <v>86.43</v>
      </c>
      <c r="I35" s="32" t="s">
        <v>335</v>
      </c>
    </row>
    <row r="36" spans="1:9" ht="15" customHeight="1" x14ac:dyDescent="0.15">
      <c r="A36" s="32" t="s">
        <v>172</v>
      </c>
      <c r="B36" s="10" t="s">
        <v>174</v>
      </c>
      <c r="C36" s="32" t="s">
        <v>173</v>
      </c>
      <c r="D36" s="36" t="s">
        <v>12</v>
      </c>
      <c r="E36" s="37">
        <f t="shared" si="0"/>
        <v>57</v>
      </c>
      <c r="F36" s="37">
        <v>73</v>
      </c>
      <c r="G36" s="37">
        <f t="shared" si="1"/>
        <v>29.2</v>
      </c>
      <c r="H36" s="37">
        <f t="shared" si="2"/>
        <v>86.2</v>
      </c>
      <c r="I36" s="32" t="s">
        <v>335</v>
      </c>
    </row>
    <row r="37" spans="1:9" ht="15" customHeight="1" x14ac:dyDescent="0.15">
      <c r="A37" s="32" t="s">
        <v>175</v>
      </c>
      <c r="B37" s="10" t="s">
        <v>177</v>
      </c>
      <c r="C37" s="32" t="s">
        <v>176</v>
      </c>
      <c r="D37" s="36" t="s">
        <v>19</v>
      </c>
      <c r="E37" s="37">
        <f t="shared" si="0"/>
        <v>56.25</v>
      </c>
      <c r="F37" s="37">
        <v>74.67</v>
      </c>
      <c r="G37" s="37">
        <f t="shared" si="1"/>
        <v>29.87</v>
      </c>
      <c r="H37" s="37">
        <f t="shared" si="2"/>
        <v>86.12</v>
      </c>
      <c r="I37" s="32" t="s">
        <v>335</v>
      </c>
    </row>
    <row r="38" spans="1:9" ht="15" customHeight="1" x14ac:dyDescent="0.15">
      <c r="A38" s="32" t="s">
        <v>178</v>
      </c>
      <c r="B38" s="10" t="s">
        <v>180</v>
      </c>
      <c r="C38" s="32" t="s">
        <v>179</v>
      </c>
      <c r="D38" s="36" t="s">
        <v>19</v>
      </c>
      <c r="E38" s="37">
        <f t="shared" si="0"/>
        <v>56.25</v>
      </c>
      <c r="F38" s="37">
        <v>74.67</v>
      </c>
      <c r="G38" s="37">
        <f t="shared" si="1"/>
        <v>29.87</v>
      </c>
      <c r="H38" s="37">
        <f t="shared" si="2"/>
        <v>86.12</v>
      </c>
      <c r="I38" s="32" t="s">
        <v>335</v>
      </c>
    </row>
    <row r="39" spans="1:9" ht="15" customHeight="1" x14ac:dyDescent="0.15">
      <c r="A39" s="32" t="s">
        <v>181</v>
      </c>
      <c r="B39" s="10" t="s">
        <v>183</v>
      </c>
      <c r="C39" s="32" t="s">
        <v>182</v>
      </c>
      <c r="D39" s="36" t="s">
        <v>24</v>
      </c>
      <c r="E39" s="37">
        <f t="shared" si="0"/>
        <v>55.5</v>
      </c>
      <c r="F39" s="37">
        <v>75.67</v>
      </c>
      <c r="G39" s="37">
        <f t="shared" si="1"/>
        <v>30.27</v>
      </c>
      <c r="H39" s="37">
        <f t="shared" si="2"/>
        <v>85.77</v>
      </c>
      <c r="I39" s="32" t="s">
        <v>335</v>
      </c>
    </row>
    <row r="40" spans="1:9" ht="15" customHeight="1" x14ac:dyDescent="0.15"/>
    <row r="41" spans="1:9" ht="15" customHeight="1" x14ac:dyDescent="0.15"/>
    <row r="42" spans="1:9" ht="15" customHeight="1" x14ac:dyDescent="0.15"/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</sheetData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workbookViewId="0">
      <selection activeCell="C14" sqref="C14"/>
    </sheetView>
  </sheetViews>
  <sheetFormatPr defaultRowHeight="14.25" x14ac:dyDescent="0.2"/>
  <cols>
    <col min="1" max="1" width="14.875" style="20" customWidth="1"/>
    <col min="2" max="2" width="22.5" style="5" customWidth="1"/>
    <col min="3" max="3" width="15" style="12" customWidth="1"/>
    <col min="4" max="4" width="11.625" style="12" customWidth="1"/>
    <col min="5" max="5" width="16.75" style="12" customWidth="1"/>
    <col min="6" max="6" width="11.25" style="12" customWidth="1"/>
    <col min="7" max="7" width="17.375" style="12" customWidth="1"/>
    <col min="8" max="8" width="12.75" style="16" customWidth="1"/>
    <col min="9" max="9" width="18.5" style="12" customWidth="1"/>
    <col min="10" max="16384" width="9" style="12"/>
  </cols>
  <sheetData>
    <row r="1" spans="1:10" s="5" customFormat="1" ht="25.5" x14ac:dyDescent="0.15">
      <c r="A1" s="38" t="s">
        <v>332</v>
      </c>
      <c r="B1" s="43"/>
      <c r="C1" s="43"/>
      <c r="D1" s="43"/>
      <c r="E1" s="43"/>
      <c r="F1" s="43"/>
      <c r="G1" s="43"/>
      <c r="H1" s="43"/>
      <c r="I1" s="43"/>
      <c r="J1" s="6"/>
    </row>
    <row r="2" spans="1:10" ht="15.75" x14ac:dyDescent="0.15">
      <c r="A2" s="19" t="s">
        <v>0</v>
      </c>
      <c r="B2" s="21" t="s">
        <v>287</v>
      </c>
      <c r="C2" s="19" t="s">
        <v>184</v>
      </c>
      <c r="D2" s="19" t="s">
        <v>186</v>
      </c>
      <c r="E2" s="19" t="s">
        <v>240</v>
      </c>
      <c r="F2" s="19" t="s">
        <v>185</v>
      </c>
      <c r="G2" s="19" t="s">
        <v>241</v>
      </c>
      <c r="H2" s="19" t="s">
        <v>187</v>
      </c>
      <c r="I2" s="19" t="s">
        <v>242</v>
      </c>
    </row>
    <row r="3" spans="1:10" s="15" customFormat="1" x14ac:dyDescent="0.15">
      <c r="A3" s="22" t="s">
        <v>244</v>
      </c>
      <c r="B3" s="22" t="s">
        <v>288</v>
      </c>
      <c r="C3" s="13" t="s">
        <v>188</v>
      </c>
      <c r="D3" s="13" t="s">
        <v>189</v>
      </c>
      <c r="E3" s="14">
        <f>D3*0.6</f>
        <v>49.5</v>
      </c>
      <c r="F3" s="14">
        <v>87.666666666666671</v>
      </c>
      <c r="G3" s="18">
        <f>F3*0.4</f>
        <v>35.06666666666667</v>
      </c>
      <c r="H3" s="14">
        <v>84.566666666666663</v>
      </c>
      <c r="I3" s="17" t="s">
        <v>243</v>
      </c>
    </row>
    <row r="4" spans="1:10" s="15" customFormat="1" x14ac:dyDescent="0.15">
      <c r="A4" s="22" t="s">
        <v>245</v>
      </c>
      <c r="B4" s="22" t="s">
        <v>289</v>
      </c>
      <c r="C4" s="13" t="s">
        <v>190</v>
      </c>
      <c r="D4" s="13" t="s">
        <v>189</v>
      </c>
      <c r="E4" s="14">
        <f t="shared" ref="E4:E45" si="0">D4*0.6</f>
        <v>49.5</v>
      </c>
      <c r="F4" s="14">
        <v>87</v>
      </c>
      <c r="G4" s="18">
        <f t="shared" ref="G4:G45" si="1">F4*0.4</f>
        <v>34.800000000000004</v>
      </c>
      <c r="H4" s="14">
        <v>84.300000000000011</v>
      </c>
      <c r="I4" s="17" t="s">
        <v>243</v>
      </c>
    </row>
    <row r="5" spans="1:10" s="15" customFormat="1" x14ac:dyDescent="0.15">
      <c r="A5" s="22" t="s">
        <v>246</v>
      </c>
      <c r="B5" s="22" t="s">
        <v>290</v>
      </c>
      <c r="C5" s="13" t="s">
        <v>191</v>
      </c>
      <c r="D5" s="13" t="s">
        <v>53</v>
      </c>
      <c r="E5" s="14">
        <f t="shared" si="0"/>
        <v>46.5</v>
      </c>
      <c r="F5" s="14">
        <v>87</v>
      </c>
      <c r="G5" s="18">
        <f t="shared" si="1"/>
        <v>34.800000000000004</v>
      </c>
      <c r="H5" s="14">
        <v>81.300000000000011</v>
      </c>
      <c r="I5" s="17" t="s">
        <v>243</v>
      </c>
    </row>
    <row r="6" spans="1:10" s="15" customFormat="1" x14ac:dyDescent="0.15">
      <c r="A6" s="22" t="s">
        <v>247</v>
      </c>
      <c r="B6" s="22" t="s">
        <v>291</v>
      </c>
      <c r="C6" s="13" t="s">
        <v>192</v>
      </c>
      <c r="D6" s="13" t="s">
        <v>53</v>
      </c>
      <c r="E6" s="14">
        <f t="shared" si="0"/>
        <v>46.5</v>
      </c>
      <c r="F6" s="14">
        <v>86</v>
      </c>
      <c r="G6" s="18">
        <f t="shared" si="1"/>
        <v>34.4</v>
      </c>
      <c r="H6" s="14">
        <v>80.900000000000006</v>
      </c>
      <c r="I6" s="17" t="s">
        <v>243</v>
      </c>
    </row>
    <row r="7" spans="1:10" s="15" customFormat="1" x14ac:dyDescent="0.15">
      <c r="A7" s="22" t="s">
        <v>248</v>
      </c>
      <c r="B7" s="22" t="s">
        <v>292</v>
      </c>
      <c r="C7" s="13" t="s">
        <v>193</v>
      </c>
      <c r="D7" s="13" t="s">
        <v>56</v>
      </c>
      <c r="E7" s="14">
        <f t="shared" si="0"/>
        <v>45</v>
      </c>
      <c r="F7" s="14">
        <v>88.666666666666671</v>
      </c>
      <c r="G7" s="18">
        <f t="shared" si="1"/>
        <v>35.466666666666669</v>
      </c>
      <c r="H7" s="14">
        <v>80.466666666666669</v>
      </c>
      <c r="I7" s="17" t="s">
        <v>243</v>
      </c>
    </row>
    <row r="8" spans="1:10" s="15" customFormat="1" x14ac:dyDescent="0.15">
      <c r="A8" s="22" t="s">
        <v>249</v>
      </c>
      <c r="B8" s="22" t="s">
        <v>293</v>
      </c>
      <c r="C8" s="13" t="s">
        <v>194</v>
      </c>
      <c r="D8" s="13" t="s">
        <v>53</v>
      </c>
      <c r="E8" s="14">
        <f t="shared" si="0"/>
        <v>46.5</v>
      </c>
      <c r="F8" s="14">
        <v>84.666666666666671</v>
      </c>
      <c r="G8" s="18">
        <f t="shared" si="1"/>
        <v>33.866666666666667</v>
      </c>
      <c r="H8" s="14">
        <v>80.366666666666674</v>
      </c>
      <c r="I8" s="17" t="s">
        <v>243</v>
      </c>
    </row>
    <row r="9" spans="1:10" s="15" customFormat="1" x14ac:dyDescent="0.15">
      <c r="A9" s="22" t="s">
        <v>250</v>
      </c>
      <c r="B9" s="22" t="s">
        <v>294</v>
      </c>
      <c r="C9" s="13" t="s">
        <v>195</v>
      </c>
      <c r="D9" s="13" t="s">
        <v>196</v>
      </c>
      <c r="E9" s="14">
        <f t="shared" si="0"/>
        <v>45.75</v>
      </c>
      <c r="F9" s="14">
        <v>86</v>
      </c>
      <c r="G9" s="18">
        <f t="shared" si="1"/>
        <v>34.4</v>
      </c>
      <c r="H9" s="14">
        <v>80.150000000000006</v>
      </c>
      <c r="I9" s="17" t="s">
        <v>243</v>
      </c>
    </row>
    <row r="10" spans="1:10" s="15" customFormat="1" x14ac:dyDescent="0.15">
      <c r="A10" s="22" t="s">
        <v>251</v>
      </c>
      <c r="B10" s="22" t="s">
        <v>295</v>
      </c>
      <c r="C10" s="13" t="s">
        <v>197</v>
      </c>
      <c r="D10" s="13" t="s">
        <v>196</v>
      </c>
      <c r="E10" s="14">
        <f t="shared" si="0"/>
        <v>45.75</v>
      </c>
      <c r="F10" s="14">
        <v>85.666666666666671</v>
      </c>
      <c r="G10" s="18">
        <f t="shared" si="1"/>
        <v>34.266666666666673</v>
      </c>
      <c r="H10" s="14">
        <v>80.01666666666668</v>
      </c>
      <c r="I10" s="17" t="s">
        <v>243</v>
      </c>
    </row>
    <row r="11" spans="1:10" s="15" customFormat="1" x14ac:dyDescent="0.15">
      <c r="A11" s="22" t="s">
        <v>252</v>
      </c>
      <c r="B11" s="22" t="s">
        <v>296</v>
      </c>
      <c r="C11" s="13" t="s">
        <v>198</v>
      </c>
      <c r="D11" s="13" t="s">
        <v>196</v>
      </c>
      <c r="E11" s="14">
        <f t="shared" si="0"/>
        <v>45.75</v>
      </c>
      <c r="F11" s="14">
        <v>85</v>
      </c>
      <c r="G11" s="18">
        <f t="shared" si="1"/>
        <v>34</v>
      </c>
      <c r="H11" s="14">
        <v>79.75</v>
      </c>
      <c r="I11" s="17" t="s">
        <v>243</v>
      </c>
    </row>
    <row r="12" spans="1:10" s="15" customFormat="1" x14ac:dyDescent="0.15">
      <c r="A12" s="22" t="s">
        <v>253</v>
      </c>
      <c r="B12" s="22" t="s">
        <v>297</v>
      </c>
      <c r="C12" s="13" t="s">
        <v>199</v>
      </c>
      <c r="D12" s="13" t="s">
        <v>56</v>
      </c>
      <c r="E12" s="14">
        <f t="shared" si="0"/>
        <v>45</v>
      </c>
      <c r="F12" s="14">
        <v>86.666666666666671</v>
      </c>
      <c r="G12" s="18">
        <f t="shared" si="1"/>
        <v>34.666666666666671</v>
      </c>
      <c r="H12" s="14">
        <v>79.666666666666671</v>
      </c>
      <c r="I12" s="17" t="s">
        <v>243</v>
      </c>
    </row>
    <row r="13" spans="1:10" s="15" customFormat="1" x14ac:dyDescent="0.15">
      <c r="A13" s="22" t="s">
        <v>254</v>
      </c>
      <c r="B13" s="22" t="s">
        <v>298</v>
      </c>
      <c r="C13" s="13" t="s">
        <v>200</v>
      </c>
      <c r="D13" s="13" t="s">
        <v>56</v>
      </c>
      <c r="E13" s="14">
        <f t="shared" si="0"/>
        <v>45</v>
      </c>
      <c r="F13" s="14">
        <v>86.666666666666671</v>
      </c>
      <c r="G13" s="18">
        <f t="shared" si="1"/>
        <v>34.666666666666671</v>
      </c>
      <c r="H13" s="14">
        <v>79.666666666666671</v>
      </c>
      <c r="I13" s="17" t="s">
        <v>243</v>
      </c>
    </row>
    <row r="14" spans="1:10" s="15" customFormat="1" x14ac:dyDescent="0.15">
      <c r="A14" s="22" t="s">
        <v>255</v>
      </c>
      <c r="B14" s="22" t="s">
        <v>299</v>
      </c>
      <c r="C14" s="13" t="s">
        <v>201</v>
      </c>
      <c r="D14" s="13" t="s">
        <v>56</v>
      </c>
      <c r="E14" s="14">
        <f t="shared" si="0"/>
        <v>45</v>
      </c>
      <c r="F14" s="14">
        <v>86</v>
      </c>
      <c r="G14" s="18">
        <f t="shared" si="1"/>
        <v>34.4</v>
      </c>
      <c r="H14" s="14">
        <v>79.400000000000006</v>
      </c>
      <c r="I14" s="17" t="s">
        <v>243</v>
      </c>
    </row>
    <row r="15" spans="1:10" s="15" customFormat="1" x14ac:dyDescent="0.15">
      <c r="A15" s="22" t="s">
        <v>256</v>
      </c>
      <c r="B15" s="22" t="s">
        <v>300</v>
      </c>
      <c r="C15" s="13" t="s">
        <v>202</v>
      </c>
      <c r="D15" s="13" t="s">
        <v>56</v>
      </c>
      <c r="E15" s="14">
        <f t="shared" si="0"/>
        <v>45</v>
      </c>
      <c r="F15" s="14">
        <v>86</v>
      </c>
      <c r="G15" s="18">
        <f t="shared" si="1"/>
        <v>34.4</v>
      </c>
      <c r="H15" s="14">
        <v>79.400000000000006</v>
      </c>
      <c r="I15" s="17" t="s">
        <v>243</v>
      </c>
    </row>
    <row r="16" spans="1:10" s="15" customFormat="1" x14ac:dyDescent="0.15">
      <c r="A16" s="22" t="s">
        <v>257</v>
      </c>
      <c r="B16" s="22" t="s">
        <v>301</v>
      </c>
      <c r="C16" s="13" t="s">
        <v>203</v>
      </c>
      <c r="D16" s="13" t="s">
        <v>204</v>
      </c>
      <c r="E16" s="14">
        <f t="shared" si="0"/>
        <v>42.75</v>
      </c>
      <c r="F16" s="14">
        <v>87.666666666666671</v>
      </c>
      <c r="G16" s="18">
        <f t="shared" si="1"/>
        <v>35.06666666666667</v>
      </c>
      <c r="H16" s="14">
        <v>77.816666666666663</v>
      </c>
      <c r="I16" s="17" t="s">
        <v>243</v>
      </c>
    </row>
    <row r="17" spans="1:9" s="15" customFormat="1" x14ac:dyDescent="0.15">
      <c r="A17" s="22" t="s">
        <v>258</v>
      </c>
      <c r="B17" s="22" t="s">
        <v>302</v>
      </c>
      <c r="C17" s="13" t="s">
        <v>205</v>
      </c>
      <c r="D17" s="13" t="s">
        <v>204</v>
      </c>
      <c r="E17" s="14">
        <f t="shared" si="0"/>
        <v>42.75</v>
      </c>
      <c r="F17" s="14">
        <v>87</v>
      </c>
      <c r="G17" s="18">
        <f t="shared" si="1"/>
        <v>34.800000000000004</v>
      </c>
      <c r="H17" s="14">
        <v>77.550000000000011</v>
      </c>
      <c r="I17" s="17" t="s">
        <v>243</v>
      </c>
    </row>
    <row r="18" spans="1:9" s="15" customFormat="1" x14ac:dyDescent="0.15">
      <c r="A18" s="22" t="s">
        <v>259</v>
      </c>
      <c r="B18" s="22" t="s">
        <v>303</v>
      </c>
      <c r="C18" s="13" t="s">
        <v>206</v>
      </c>
      <c r="D18" s="13" t="s">
        <v>204</v>
      </c>
      <c r="E18" s="14">
        <f t="shared" si="0"/>
        <v>42.75</v>
      </c>
      <c r="F18" s="14">
        <v>86.666666666666671</v>
      </c>
      <c r="G18" s="18">
        <f t="shared" si="1"/>
        <v>34.666666666666671</v>
      </c>
      <c r="H18" s="14">
        <v>77.416666666666671</v>
      </c>
      <c r="I18" s="17" t="s">
        <v>243</v>
      </c>
    </row>
    <row r="19" spans="1:9" s="15" customFormat="1" x14ac:dyDescent="0.15">
      <c r="A19" s="22" t="s">
        <v>260</v>
      </c>
      <c r="B19" s="22" t="s">
        <v>304</v>
      </c>
      <c r="C19" s="13" t="s">
        <v>207</v>
      </c>
      <c r="D19" s="13" t="s">
        <v>204</v>
      </c>
      <c r="E19" s="14">
        <f t="shared" si="0"/>
        <v>42.75</v>
      </c>
      <c r="F19" s="14">
        <v>86.666666666666671</v>
      </c>
      <c r="G19" s="18">
        <f t="shared" si="1"/>
        <v>34.666666666666671</v>
      </c>
      <c r="H19" s="14">
        <v>77.416666666666671</v>
      </c>
      <c r="I19" s="17" t="s">
        <v>243</v>
      </c>
    </row>
    <row r="20" spans="1:9" s="15" customFormat="1" x14ac:dyDescent="0.15">
      <c r="A20" s="22" t="s">
        <v>261</v>
      </c>
      <c r="B20" s="22" t="s">
        <v>305</v>
      </c>
      <c r="C20" s="13" t="s">
        <v>208</v>
      </c>
      <c r="D20" s="13" t="s">
        <v>209</v>
      </c>
      <c r="E20" s="14">
        <f t="shared" si="0"/>
        <v>42</v>
      </c>
      <c r="F20" s="14">
        <v>86</v>
      </c>
      <c r="G20" s="18">
        <f t="shared" si="1"/>
        <v>34.4</v>
      </c>
      <c r="H20" s="14">
        <v>76.400000000000006</v>
      </c>
      <c r="I20" s="17" t="s">
        <v>243</v>
      </c>
    </row>
    <row r="21" spans="1:9" s="15" customFormat="1" x14ac:dyDescent="0.15">
      <c r="A21" s="22" t="s">
        <v>262</v>
      </c>
      <c r="B21" s="22" t="s">
        <v>306</v>
      </c>
      <c r="C21" s="13" t="s">
        <v>210</v>
      </c>
      <c r="D21" s="13" t="s">
        <v>209</v>
      </c>
      <c r="E21" s="14">
        <f t="shared" si="0"/>
        <v>42</v>
      </c>
      <c r="F21" s="14">
        <v>85.333333333333329</v>
      </c>
      <c r="G21" s="18">
        <f t="shared" si="1"/>
        <v>34.133333333333333</v>
      </c>
      <c r="H21" s="14">
        <v>76.133333333333326</v>
      </c>
      <c r="I21" s="17" t="s">
        <v>243</v>
      </c>
    </row>
    <row r="22" spans="1:9" s="15" customFormat="1" x14ac:dyDescent="0.15">
      <c r="A22" s="22" t="s">
        <v>263</v>
      </c>
      <c r="B22" s="22" t="s">
        <v>307</v>
      </c>
      <c r="C22" s="13" t="s">
        <v>211</v>
      </c>
      <c r="D22" s="13" t="s">
        <v>64</v>
      </c>
      <c r="E22" s="14">
        <f t="shared" si="0"/>
        <v>40.5</v>
      </c>
      <c r="F22" s="14">
        <v>87.666666666666671</v>
      </c>
      <c r="G22" s="18">
        <f t="shared" si="1"/>
        <v>35.06666666666667</v>
      </c>
      <c r="H22" s="14">
        <v>75.566666666666663</v>
      </c>
      <c r="I22" s="17" t="s">
        <v>243</v>
      </c>
    </row>
    <row r="23" spans="1:9" s="15" customFormat="1" x14ac:dyDescent="0.15">
      <c r="A23" s="22" t="s">
        <v>264</v>
      </c>
      <c r="B23" s="22" t="s">
        <v>308</v>
      </c>
      <c r="C23" s="13" t="s">
        <v>212</v>
      </c>
      <c r="D23" s="13" t="s">
        <v>213</v>
      </c>
      <c r="E23" s="14">
        <f t="shared" si="0"/>
        <v>41.25</v>
      </c>
      <c r="F23" s="14">
        <v>85.666666666666671</v>
      </c>
      <c r="G23" s="18">
        <f t="shared" si="1"/>
        <v>34.266666666666673</v>
      </c>
      <c r="H23" s="14">
        <v>75.51666666666668</v>
      </c>
      <c r="I23" s="17" t="s">
        <v>243</v>
      </c>
    </row>
    <row r="24" spans="1:9" s="15" customFormat="1" x14ac:dyDescent="0.15">
      <c r="A24" s="22" t="s">
        <v>265</v>
      </c>
      <c r="B24" s="22" t="s">
        <v>309</v>
      </c>
      <c r="C24" s="13" t="s">
        <v>214</v>
      </c>
      <c r="D24" s="13" t="s">
        <v>215</v>
      </c>
      <c r="E24" s="14">
        <f t="shared" si="0"/>
        <v>39.75</v>
      </c>
      <c r="F24" s="14">
        <v>89.333333333333329</v>
      </c>
      <c r="G24" s="18">
        <f t="shared" si="1"/>
        <v>35.733333333333334</v>
      </c>
      <c r="H24" s="14">
        <v>75.483333333333334</v>
      </c>
      <c r="I24" s="17" t="s">
        <v>243</v>
      </c>
    </row>
    <row r="25" spans="1:9" s="15" customFormat="1" x14ac:dyDescent="0.15">
      <c r="A25" s="22" t="s">
        <v>266</v>
      </c>
      <c r="B25" s="22" t="s">
        <v>310</v>
      </c>
      <c r="C25" s="13" t="s">
        <v>216</v>
      </c>
      <c r="D25" s="13" t="s">
        <v>59</v>
      </c>
      <c r="E25" s="14">
        <f t="shared" si="0"/>
        <v>43.5</v>
      </c>
      <c r="F25" s="14">
        <v>78.333333333333329</v>
      </c>
      <c r="G25" s="18">
        <f t="shared" si="1"/>
        <v>31.333333333333332</v>
      </c>
      <c r="H25" s="14">
        <v>74.833333333333329</v>
      </c>
      <c r="I25" s="17" t="s">
        <v>331</v>
      </c>
    </row>
    <row r="26" spans="1:9" s="15" customFormat="1" x14ac:dyDescent="0.15">
      <c r="A26" s="22" t="s">
        <v>267</v>
      </c>
      <c r="B26" s="22" t="s">
        <v>311</v>
      </c>
      <c r="C26" s="13" t="s">
        <v>217</v>
      </c>
      <c r="D26" s="13" t="s">
        <v>59</v>
      </c>
      <c r="E26" s="14">
        <f t="shared" si="0"/>
        <v>43.5</v>
      </c>
      <c r="F26" s="14">
        <v>78.333333333333329</v>
      </c>
      <c r="G26" s="18">
        <f t="shared" si="1"/>
        <v>31.333333333333332</v>
      </c>
      <c r="H26" s="14">
        <v>74.833333333333329</v>
      </c>
      <c r="I26" s="17" t="s">
        <v>331</v>
      </c>
    </row>
    <row r="27" spans="1:9" s="15" customFormat="1" x14ac:dyDescent="0.15">
      <c r="A27" s="22" t="s">
        <v>268</v>
      </c>
      <c r="B27" s="22" t="s">
        <v>312</v>
      </c>
      <c r="C27" s="13" t="s">
        <v>218</v>
      </c>
      <c r="D27" s="13" t="s">
        <v>219</v>
      </c>
      <c r="E27" s="14">
        <f t="shared" si="0"/>
        <v>44.25</v>
      </c>
      <c r="F27" s="14">
        <v>74.333333333333329</v>
      </c>
      <c r="G27" s="18">
        <f t="shared" si="1"/>
        <v>29.733333333333334</v>
      </c>
      <c r="H27" s="14">
        <v>73.983333333333334</v>
      </c>
      <c r="I27" s="17" t="s">
        <v>331</v>
      </c>
    </row>
    <row r="28" spans="1:9" s="15" customFormat="1" x14ac:dyDescent="0.15">
      <c r="A28" s="22" t="s">
        <v>269</v>
      </c>
      <c r="B28" s="22" t="s">
        <v>313</v>
      </c>
      <c r="C28" s="13" t="s">
        <v>220</v>
      </c>
      <c r="D28" s="13" t="s">
        <v>204</v>
      </c>
      <c r="E28" s="14">
        <f t="shared" si="0"/>
        <v>42.75</v>
      </c>
      <c r="F28" s="14">
        <v>73.666666666666671</v>
      </c>
      <c r="G28" s="18">
        <f t="shared" si="1"/>
        <v>29.466666666666669</v>
      </c>
      <c r="H28" s="14">
        <v>72.216666666666669</v>
      </c>
      <c r="I28" s="17" t="s">
        <v>331</v>
      </c>
    </row>
    <row r="29" spans="1:9" s="15" customFormat="1" x14ac:dyDescent="0.15">
      <c r="A29" s="22" t="s">
        <v>270</v>
      </c>
      <c r="B29" s="22" t="s">
        <v>314</v>
      </c>
      <c r="C29" s="13" t="s">
        <v>221</v>
      </c>
      <c r="D29" s="13" t="s">
        <v>204</v>
      </c>
      <c r="E29" s="14">
        <f t="shared" si="0"/>
        <v>42.75</v>
      </c>
      <c r="F29" s="14">
        <v>73</v>
      </c>
      <c r="G29" s="18">
        <f t="shared" si="1"/>
        <v>29.200000000000003</v>
      </c>
      <c r="H29" s="14">
        <v>71.95</v>
      </c>
      <c r="I29" s="17" t="s">
        <v>331</v>
      </c>
    </row>
    <row r="30" spans="1:9" s="15" customFormat="1" x14ac:dyDescent="0.15">
      <c r="A30" s="22" t="s">
        <v>271</v>
      </c>
      <c r="B30" s="22" t="s">
        <v>315</v>
      </c>
      <c r="C30" s="13" t="s">
        <v>222</v>
      </c>
      <c r="D30" s="13" t="s">
        <v>209</v>
      </c>
      <c r="E30" s="14">
        <f t="shared" si="0"/>
        <v>42</v>
      </c>
      <c r="F30" s="14">
        <v>74.666666666666671</v>
      </c>
      <c r="G30" s="18">
        <f t="shared" si="1"/>
        <v>29.866666666666671</v>
      </c>
      <c r="H30" s="14">
        <v>71.866666666666674</v>
      </c>
      <c r="I30" s="17" t="s">
        <v>331</v>
      </c>
    </row>
    <row r="31" spans="1:9" s="15" customFormat="1" x14ac:dyDescent="0.15">
      <c r="A31" s="22" t="s">
        <v>272</v>
      </c>
      <c r="B31" s="22" t="s">
        <v>316</v>
      </c>
      <c r="C31" s="13" t="s">
        <v>223</v>
      </c>
      <c r="D31" s="13" t="s">
        <v>196</v>
      </c>
      <c r="E31" s="14">
        <f t="shared" si="0"/>
        <v>45.75</v>
      </c>
      <c r="F31" s="14">
        <v>64.333333333333329</v>
      </c>
      <c r="G31" s="18">
        <f t="shared" si="1"/>
        <v>25.733333333333334</v>
      </c>
      <c r="H31" s="14">
        <v>71.483333333333334</v>
      </c>
      <c r="I31" s="17" t="s">
        <v>331</v>
      </c>
    </row>
    <row r="32" spans="1:9" s="15" customFormat="1" x14ac:dyDescent="0.15">
      <c r="A32" s="22" t="s">
        <v>273</v>
      </c>
      <c r="B32" s="22" t="s">
        <v>317</v>
      </c>
      <c r="C32" s="13" t="s">
        <v>224</v>
      </c>
      <c r="D32" s="13" t="s">
        <v>64</v>
      </c>
      <c r="E32" s="14">
        <f t="shared" si="0"/>
        <v>40.5</v>
      </c>
      <c r="F32" s="14">
        <v>76.666666666666671</v>
      </c>
      <c r="G32" s="18">
        <f t="shared" si="1"/>
        <v>30.666666666666671</v>
      </c>
      <c r="H32" s="14">
        <v>71.166666666666671</v>
      </c>
      <c r="I32" s="17" t="s">
        <v>331</v>
      </c>
    </row>
    <row r="33" spans="1:9" s="15" customFormat="1" x14ac:dyDescent="0.15">
      <c r="A33" s="22" t="s">
        <v>274</v>
      </c>
      <c r="B33" s="22" t="s">
        <v>318</v>
      </c>
      <c r="C33" s="13" t="s">
        <v>225</v>
      </c>
      <c r="D33" s="13" t="s">
        <v>226</v>
      </c>
      <c r="E33" s="14">
        <f t="shared" si="0"/>
        <v>39</v>
      </c>
      <c r="F33" s="14">
        <v>80</v>
      </c>
      <c r="G33" s="18">
        <f t="shared" si="1"/>
        <v>32</v>
      </c>
      <c r="H33" s="14">
        <v>71</v>
      </c>
      <c r="I33" s="17" t="s">
        <v>331</v>
      </c>
    </row>
    <row r="34" spans="1:9" s="15" customFormat="1" x14ac:dyDescent="0.15">
      <c r="A34" s="22" t="s">
        <v>275</v>
      </c>
      <c r="B34" s="22" t="s">
        <v>319</v>
      </c>
      <c r="C34" s="13" t="s">
        <v>227</v>
      </c>
      <c r="D34" s="13" t="s">
        <v>215</v>
      </c>
      <c r="E34" s="14">
        <f t="shared" si="0"/>
        <v>39.75</v>
      </c>
      <c r="F34" s="14">
        <v>78</v>
      </c>
      <c r="G34" s="18">
        <f t="shared" si="1"/>
        <v>31.200000000000003</v>
      </c>
      <c r="H34" s="14">
        <v>70.95</v>
      </c>
      <c r="I34" s="17" t="s">
        <v>331</v>
      </c>
    </row>
    <row r="35" spans="1:9" s="15" customFormat="1" x14ac:dyDescent="0.15">
      <c r="A35" s="22" t="s">
        <v>276</v>
      </c>
      <c r="B35" s="22" t="s">
        <v>320</v>
      </c>
      <c r="C35" s="13" t="s">
        <v>228</v>
      </c>
      <c r="D35" s="13" t="s">
        <v>213</v>
      </c>
      <c r="E35" s="14">
        <f t="shared" si="0"/>
        <v>41.25</v>
      </c>
      <c r="F35" s="14">
        <v>72</v>
      </c>
      <c r="G35" s="18">
        <f t="shared" si="1"/>
        <v>28.8</v>
      </c>
      <c r="H35" s="14">
        <v>70.05</v>
      </c>
      <c r="I35" s="17" t="s">
        <v>331</v>
      </c>
    </row>
    <row r="36" spans="1:9" s="15" customFormat="1" x14ac:dyDescent="0.15">
      <c r="A36" s="22" t="s">
        <v>277</v>
      </c>
      <c r="B36" s="22" t="s">
        <v>321</v>
      </c>
      <c r="C36" s="13" t="s">
        <v>229</v>
      </c>
      <c r="D36" s="13" t="s">
        <v>213</v>
      </c>
      <c r="E36" s="14">
        <f t="shared" si="0"/>
        <v>41.25</v>
      </c>
      <c r="F36" s="14">
        <v>67</v>
      </c>
      <c r="G36" s="18">
        <f t="shared" si="1"/>
        <v>26.8</v>
      </c>
      <c r="H36" s="14">
        <v>68.05</v>
      </c>
      <c r="I36" s="17" t="s">
        <v>331</v>
      </c>
    </row>
    <row r="37" spans="1:9" s="15" customFormat="1" x14ac:dyDescent="0.15">
      <c r="A37" s="22" t="s">
        <v>278</v>
      </c>
      <c r="B37" s="22" t="s">
        <v>322</v>
      </c>
      <c r="C37" s="13" t="s">
        <v>230</v>
      </c>
      <c r="D37" s="13" t="s">
        <v>226</v>
      </c>
      <c r="E37" s="14">
        <f t="shared" si="0"/>
        <v>39</v>
      </c>
      <c r="F37" s="14">
        <v>72.333333333333329</v>
      </c>
      <c r="G37" s="18">
        <f t="shared" si="1"/>
        <v>28.933333333333334</v>
      </c>
      <c r="H37" s="14">
        <v>67.933333333333337</v>
      </c>
      <c r="I37" s="17" t="s">
        <v>331</v>
      </c>
    </row>
    <row r="38" spans="1:9" s="15" customFormat="1" x14ac:dyDescent="0.15">
      <c r="A38" s="22" t="s">
        <v>279</v>
      </c>
      <c r="B38" s="22" t="s">
        <v>323</v>
      </c>
      <c r="C38" s="13" t="s">
        <v>231</v>
      </c>
      <c r="D38" s="13" t="s">
        <v>64</v>
      </c>
      <c r="E38" s="14">
        <f t="shared" si="0"/>
        <v>40.5</v>
      </c>
      <c r="F38" s="14">
        <v>67.666666666666671</v>
      </c>
      <c r="G38" s="18">
        <f t="shared" si="1"/>
        <v>27.06666666666667</v>
      </c>
      <c r="H38" s="14">
        <v>67.566666666666663</v>
      </c>
      <c r="I38" s="17" t="s">
        <v>331</v>
      </c>
    </row>
    <row r="39" spans="1:9" s="15" customFormat="1" x14ac:dyDescent="0.15">
      <c r="A39" s="22" t="s">
        <v>280</v>
      </c>
      <c r="B39" s="22" t="s">
        <v>324</v>
      </c>
      <c r="C39" s="13" t="s">
        <v>232</v>
      </c>
      <c r="D39" s="13" t="s">
        <v>64</v>
      </c>
      <c r="E39" s="14">
        <f t="shared" si="0"/>
        <v>40.5</v>
      </c>
      <c r="F39" s="14">
        <v>66.333333333333329</v>
      </c>
      <c r="G39" s="18">
        <f t="shared" si="1"/>
        <v>26.533333333333331</v>
      </c>
      <c r="H39" s="14">
        <v>67.033333333333331</v>
      </c>
      <c r="I39" s="17" t="s">
        <v>331</v>
      </c>
    </row>
    <row r="40" spans="1:9" s="15" customFormat="1" x14ac:dyDescent="0.15">
      <c r="A40" s="22" t="s">
        <v>281</v>
      </c>
      <c r="B40" s="22" t="s">
        <v>325</v>
      </c>
      <c r="C40" s="13" t="s">
        <v>233</v>
      </c>
      <c r="D40" s="13" t="s">
        <v>234</v>
      </c>
      <c r="E40" s="14">
        <f t="shared" si="0"/>
        <v>38.25</v>
      </c>
      <c r="F40" s="14">
        <v>70.333333333333329</v>
      </c>
      <c r="G40" s="18">
        <f t="shared" si="1"/>
        <v>28.133333333333333</v>
      </c>
      <c r="H40" s="14">
        <v>66.383333333333326</v>
      </c>
      <c r="I40" s="17" t="s">
        <v>331</v>
      </c>
    </row>
    <row r="41" spans="1:9" s="15" customFormat="1" x14ac:dyDescent="0.15">
      <c r="A41" s="22" t="s">
        <v>282</v>
      </c>
      <c r="B41" s="22" t="s">
        <v>326</v>
      </c>
      <c r="C41" s="13" t="s">
        <v>235</v>
      </c>
      <c r="D41" s="13" t="s">
        <v>215</v>
      </c>
      <c r="E41" s="14">
        <f t="shared" si="0"/>
        <v>39.75</v>
      </c>
      <c r="F41" s="14">
        <v>66</v>
      </c>
      <c r="G41" s="18">
        <f t="shared" si="1"/>
        <v>26.400000000000002</v>
      </c>
      <c r="H41" s="14">
        <v>66.150000000000006</v>
      </c>
      <c r="I41" s="17" t="s">
        <v>331</v>
      </c>
    </row>
    <row r="42" spans="1:9" s="15" customFormat="1" x14ac:dyDescent="0.15">
      <c r="A42" s="22" t="s">
        <v>283</v>
      </c>
      <c r="B42" s="22" t="s">
        <v>327</v>
      </c>
      <c r="C42" s="13" t="s">
        <v>236</v>
      </c>
      <c r="D42" s="13" t="s">
        <v>234</v>
      </c>
      <c r="E42" s="14">
        <f t="shared" si="0"/>
        <v>38.25</v>
      </c>
      <c r="F42" s="14">
        <v>66</v>
      </c>
      <c r="G42" s="18">
        <f t="shared" si="1"/>
        <v>26.400000000000002</v>
      </c>
      <c r="H42" s="14">
        <v>64.650000000000006</v>
      </c>
      <c r="I42" s="17" t="s">
        <v>331</v>
      </c>
    </row>
    <row r="43" spans="1:9" s="15" customFormat="1" x14ac:dyDescent="0.15">
      <c r="A43" s="22" t="s">
        <v>284</v>
      </c>
      <c r="B43" s="22" t="s">
        <v>328</v>
      </c>
      <c r="C43" s="13" t="s">
        <v>237</v>
      </c>
      <c r="D43" s="13" t="s">
        <v>204</v>
      </c>
      <c r="E43" s="14">
        <f t="shared" si="0"/>
        <v>42.75</v>
      </c>
      <c r="F43" s="14">
        <v>0</v>
      </c>
      <c r="G43" s="18">
        <f t="shared" si="1"/>
        <v>0</v>
      </c>
      <c r="H43" s="14">
        <v>42.75</v>
      </c>
      <c r="I43" s="17" t="s">
        <v>331</v>
      </c>
    </row>
    <row r="44" spans="1:9" s="15" customFormat="1" x14ac:dyDescent="0.15">
      <c r="A44" s="22" t="s">
        <v>285</v>
      </c>
      <c r="B44" s="22" t="s">
        <v>329</v>
      </c>
      <c r="C44" s="13" t="s">
        <v>238</v>
      </c>
      <c r="D44" s="13" t="s">
        <v>226</v>
      </c>
      <c r="E44" s="14">
        <f t="shared" si="0"/>
        <v>39</v>
      </c>
      <c r="F44" s="14">
        <v>0</v>
      </c>
      <c r="G44" s="18">
        <f t="shared" si="1"/>
        <v>0</v>
      </c>
      <c r="H44" s="14">
        <v>39</v>
      </c>
      <c r="I44" s="17" t="s">
        <v>331</v>
      </c>
    </row>
    <row r="45" spans="1:9" s="15" customFormat="1" x14ac:dyDescent="0.15">
      <c r="A45" s="22" t="s">
        <v>286</v>
      </c>
      <c r="B45" s="22" t="s">
        <v>330</v>
      </c>
      <c r="C45" s="13" t="s">
        <v>239</v>
      </c>
      <c r="D45" s="13" t="s">
        <v>226</v>
      </c>
      <c r="E45" s="14">
        <f t="shared" si="0"/>
        <v>39</v>
      </c>
      <c r="F45" s="14">
        <v>0</v>
      </c>
      <c r="G45" s="18">
        <f t="shared" si="1"/>
        <v>0</v>
      </c>
      <c r="H45" s="14">
        <v>39</v>
      </c>
      <c r="I45" s="17" t="s">
        <v>331</v>
      </c>
    </row>
  </sheetData>
  <mergeCells count="1">
    <mergeCell ref="A1:I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车辆检修工</vt:lpstr>
      <vt:lpstr>线路检修工</vt:lpstr>
      <vt:lpstr>电客列车司机</vt:lpstr>
      <vt:lpstr>信号检修工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中软*管理员</cp:lastModifiedBy>
  <dcterms:created xsi:type="dcterms:W3CDTF">2023-05-12T11:15:00Z</dcterms:created>
  <dcterms:modified xsi:type="dcterms:W3CDTF">2024-05-17T07:20:35Z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BFF0B341EF8D45A9BD86A2EFB272C2EC_13</vt:lpwstr>
  </property>
</Properties>
</file>