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测试总成绩及体检名单公示" sheetId="12" r:id="rId1"/>
  </sheets>
  <definedNames>
    <definedName name="_xlnm._FilterDatabase" localSheetId="0" hidden="1">测试总成绩及体检名单公示!$B$3:$N$83</definedName>
    <definedName name="_xlnm.Print_Titles" localSheetId="0">测试总成绩及体检名单公示!$2:$3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<sst xmlns="http://schemas.openxmlformats.org/spreadsheetml/2006/main" count="553" uniqueCount="153">
  <si>
    <t>附件：</t>
  </si>
  <si>
    <t>宣恩县事业单位2024年第一次引进高层次、紧缺急需人才测试总成绩及体检名单公示</t>
  </si>
  <si>
    <t>序号</t>
  </si>
  <si>
    <t>主管部门</t>
  </si>
  <si>
    <t>招聘单位名称</t>
  </si>
  <si>
    <t>岗位代码</t>
  </si>
  <si>
    <t>岗位名称</t>
  </si>
  <si>
    <t>姓名</t>
  </si>
  <si>
    <t>测试方式</t>
  </si>
  <si>
    <t>笔试成绩</t>
  </si>
  <si>
    <t>折合后笔试成绩</t>
  </si>
  <si>
    <t>面试成绩</t>
  </si>
  <si>
    <t>折合后面试成绩</t>
  </si>
  <si>
    <t>测试总成绩</t>
  </si>
  <si>
    <t>排名</t>
  </si>
  <si>
    <t>备注</t>
  </si>
  <si>
    <t>宣恩县融媒体中心</t>
  </si>
  <si>
    <t>xe20240301</t>
  </si>
  <si>
    <t>计算机技术工程岗</t>
  </si>
  <si>
    <t>赵高峰</t>
  </si>
  <si>
    <t>笔试入围</t>
  </si>
  <si>
    <t>体检</t>
  </si>
  <si>
    <t>谢思宇</t>
  </si>
  <si>
    <t>宣恩县发展和改革局</t>
  </si>
  <si>
    <t>宣恩县价格认证中心</t>
  </si>
  <si>
    <t>xe20240302</t>
  </si>
  <si>
    <t>价格监督检查管理岗</t>
  </si>
  <si>
    <t>刘传钰</t>
  </si>
  <si>
    <t>直接面试</t>
  </si>
  <si>
    <t>童丹</t>
  </si>
  <si>
    <t>杨桂龙</t>
  </si>
  <si>
    <t>魏国超</t>
  </si>
  <si>
    <t>王涵</t>
  </si>
  <si>
    <t>面试缺考</t>
  </si>
  <si>
    <t>杨亮亮</t>
  </si>
  <si>
    <t>谭俊</t>
  </si>
  <si>
    <t>唐蓉</t>
  </si>
  <si>
    <t>朱琳</t>
  </si>
  <si>
    <t>宣恩县贡水河国家湿地公园管理中心</t>
  </si>
  <si>
    <t>xe20240303</t>
  </si>
  <si>
    <t>自然资源保护岗</t>
  </si>
  <si>
    <t>刘恒</t>
  </si>
  <si>
    <t>童媛</t>
  </si>
  <si>
    <t>周璐</t>
  </si>
  <si>
    <t>易聪</t>
  </si>
  <si>
    <t>陈海霞</t>
  </si>
  <si>
    <t>史阿莹</t>
  </si>
  <si>
    <t>宣恩县交通运输局</t>
  </si>
  <si>
    <t>宣恩县农村公路事业发展中心</t>
  </si>
  <si>
    <t>xe20240309</t>
  </si>
  <si>
    <t>公路工程技术岗</t>
  </si>
  <si>
    <t>向繁荣</t>
  </si>
  <si>
    <t>杨珍</t>
  </si>
  <si>
    <t>xe20240310</t>
  </si>
  <si>
    <t>物流发展岗</t>
  </si>
  <si>
    <t>向宇航</t>
  </si>
  <si>
    <t>张起</t>
  </si>
  <si>
    <t>赵澜静</t>
  </si>
  <si>
    <t>田景科</t>
  </si>
  <si>
    <t>卢洲</t>
  </si>
  <si>
    <t>朱修凝</t>
  </si>
  <si>
    <t>黄彩红</t>
  </si>
  <si>
    <t>宣恩县林业局</t>
  </si>
  <si>
    <t>宣恩县林业局晓关林业管理站</t>
  </si>
  <si>
    <t>xe20240311</t>
  </si>
  <si>
    <t>林业技术指导岗</t>
  </si>
  <si>
    <t>杨娇</t>
  </si>
  <si>
    <t>唐欣</t>
  </si>
  <si>
    <t>方朂锡</t>
  </si>
  <si>
    <t>姚莉</t>
  </si>
  <si>
    <t>向钦</t>
  </si>
  <si>
    <t>吴举扬</t>
  </si>
  <si>
    <t>李玮宜</t>
  </si>
  <si>
    <t>刘梅</t>
  </si>
  <si>
    <t>杨丽</t>
  </si>
  <si>
    <t>宣恩县林业局高罗林业管理站</t>
  </si>
  <si>
    <t>xe20240312</t>
  </si>
  <si>
    <t>向丽</t>
  </si>
  <si>
    <t>彭欣凯</t>
  </si>
  <si>
    <t>赵莎莎</t>
  </si>
  <si>
    <t>孔波</t>
  </si>
  <si>
    <t>唐维春</t>
  </si>
  <si>
    <t>宣恩县林业局高李家河林业管理站</t>
  </si>
  <si>
    <t>xe20240313</t>
  </si>
  <si>
    <t>冯鑫</t>
  </si>
  <si>
    <t>黄之润</t>
  </si>
  <si>
    <t>王介华</t>
  </si>
  <si>
    <t>赵媛博</t>
  </si>
  <si>
    <t>王鑫</t>
  </si>
  <si>
    <t>宣恩县水利局</t>
  </si>
  <si>
    <t>宣恩县水土保持中心</t>
  </si>
  <si>
    <t>xe20240318</t>
  </si>
  <si>
    <t>水利工程技术岗</t>
  </si>
  <si>
    <t>田盼</t>
  </si>
  <si>
    <t>洪克谛</t>
  </si>
  <si>
    <t>夏利名</t>
  </si>
  <si>
    <t>周霞</t>
  </si>
  <si>
    <t>崔子晏</t>
  </si>
  <si>
    <t>郭丽平</t>
  </si>
  <si>
    <t>朱甜</t>
  </si>
  <si>
    <t>程望健</t>
  </si>
  <si>
    <t>宣恩县司法局</t>
  </si>
  <si>
    <t>宣恩县公证处</t>
  </si>
  <si>
    <t>xe20240319</t>
  </si>
  <si>
    <t>公证助理岗</t>
  </si>
  <si>
    <t>戴勤</t>
  </si>
  <si>
    <t>廖相慧</t>
  </si>
  <si>
    <t>张璐</t>
  </si>
  <si>
    <t>宣恩县文化和旅游局</t>
  </si>
  <si>
    <t>宣恩县仙山贡水管理保护中心</t>
  </si>
  <si>
    <t>xe20240320</t>
  </si>
  <si>
    <t>旅游管理岗</t>
  </si>
  <si>
    <t>商如涛</t>
  </si>
  <si>
    <t>彭伟峰</t>
  </si>
  <si>
    <t>杨薇</t>
  </si>
  <si>
    <t>湖北宣恩工业园区管理委员会</t>
  </si>
  <si>
    <t>宣恩县招商引资服务中心</t>
  </si>
  <si>
    <t>xe20240321</t>
  </si>
  <si>
    <t>经济发展管理服务岗</t>
  </si>
  <si>
    <t>郑清</t>
  </si>
  <si>
    <t>黄岑</t>
  </si>
  <si>
    <t>曾浩</t>
  </si>
  <si>
    <t>刘贞辉</t>
  </si>
  <si>
    <t>冉鹏</t>
  </si>
  <si>
    <t>向成镇</t>
  </si>
  <si>
    <t>宣恩县住房和城乡建设局</t>
  </si>
  <si>
    <t>宣恩县国有土地上房屋征收办公室</t>
  </si>
  <si>
    <t>xe20240322</t>
  </si>
  <si>
    <t>房屋征收管理岗</t>
  </si>
  <si>
    <t>何建宏</t>
  </si>
  <si>
    <t>管理岗</t>
  </si>
  <si>
    <t>夏昌煌</t>
  </si>
  <si>
    <t>覃东来</t>
  </si>
  <si>
    <t>何林峰</t>
  </si>
  <si>
    <t>罗帮军</t>
  </si>
  <si>
    <t>朱希</t>
  </si>
  <si>
    <t>宣恩县自然资源和规划局</t>
  </si>
  <si>
    <t>宣恩县不动产登记中心</t>
  </si>
  <si>
    <t>xe20240323</t>
  </si>
  <si>
    <t>不动产登记服务岗</t>
  </si>
  <si>
    <t>吴超</t>
  </si>
  <si>
    <t>胡倩雯</t>
  </si>
  <si>
    <t>李雨露</t>
  </si>
  <si>
    <t>王成明</t>
  </si>
  <si>
    <t>张宇</t>
  </si>
  <si>
    <t>王林柯</t>
  </si>
  <si>
    <t>宣恩县教育局</t>
  </si>
  <si>
    <t>宣恩县学校后勤管理中心</t>
  </si>
  <si>
    <t>xe20240325</t>
  </si>
  <si>
    <t>财务会计岗</t>
  </si>
  <si>
    <t>邹瑶</t>
  </si>
  <si>
    <t>张琪琦</t>
  </si>
  <si>
    <t>肖开欣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</si>
</sst>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8"/>
      <name val="黑体"/>
      <charset val="134"/>
    </font>
    <font>
      <sz val="10"/>
      <name val="黑体"/>
      <charset val="134"/>
    </font>
    <font>
      <sz val="12"/>
      <name val="黑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3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/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76" fontId="6" fillId="0" borderId="0" xfId="0" applyNumberFormat="1" applyFont="1" applyFill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3"/>
  <sheetViews>
    <sheetView tabSelected="1" topLeftCell="A73" workbookViewId="0">
      <selection activeCell="Q85" sqref="Q85"/>
    </sheetView>
  </sheetViews>
  <sheetFormatPr defaultColWidth="9" defaultRowHeight="13.5"/>
  <cols>
    <col min="1" max="1" width="3.25" style="5" customWidth="1"/>
    <col min="2" max="2" width="17.25" style="6" customWidth="1"/>
    <col min="3" max="3" width="15.25" style="6" customWidth="1"/>
    <col min="4" max="4" width="10.25" style="5" customWidth="1"/>
    <col min="5" max="10" width="9" style="5"/>
    <col min="11" max="11" width="9" style="7" customWidth="1"/>
    <col min="12" max="12" width="9" style="7"/>
    <col min="13" max="13" width="9" style="5"/>
    <col min="14" max="14" width="12.6" style="5" customWidth="1"/>
    <col min="15" max="16384" width="9" style="5"/>
  </cols>
  <sheetData>
    <row r="1" ht="18" customHeight="1" spans="1:2">
      <c r="A1" s="8" t="s">
        <v>0</v>
      </c>
      <c r="B1" s="8"/>
    </row>
    <row r="2" s="1" customFormat="1" ht="27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26"/>
      <c r="L2" s="26"/>
      <c r="M2" s="9"/>
      <c r="N2" s="9"/>
    </row>
    <row r="3" s="1" customFormat="1" ht="38" customHeight="1" spans="1:1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1" t="s">
        <v>10</v>
      </c>
      <c r="J3" s="11" t="s">
        <v>11</v>
      </c>
      <c r="K3" s="27" t="s">
        <v>12</v>
      </c>
      <c r="L3" s="27" t="s">
        <v>13</v>
      </c>
      <c r="M3" s="11" t="s">
        <v>14</v>
      </c>
      <c r="N3" s="11" t="s">
        <v>15</v>
      </c>
    </row>
    <row r="4" s="2" customFormat="1" ht="30" customHeight="1" spans="1:14">
      <c r="A4" s="12">
        <v>1</v>
      </c>
      <c r="B4" s="12" t="s">
        <v>16</v>
      </c>
      <c r="C4" s="12" t="s">
        <v>16</v>
      </c>
      <c r="D4" s="13" t="s">
        <v>17</v>
      </c>
      <c r="E4" s="12" t="s">
        <v>18</v>
      </c>
      <c r="F4" s="14" t="s">
        <v>19</v>
      </c>
      <c r="G4" s="15" t="s">
        <v>20</v>
      </c>
      <c r="H4" s="12">
        <v>70</v>
      </c>
      <c r="I4" s="12">
        <f>H4*0.4</f>
        <v>28</v>
      </c>
      <c r="J4" s="12">
        <v>77.792</v>
      </c>
      <c r="K4" s="28">
        <f>J4*0.6</f>
        <v>46.6752</v>
      </c>
      <c r="L4" s="28">
        <f>I4+K4</f>
        <v>74.6752</v>
      </c>
      <c r="M4" s="12">
        <v>1</v>
      </c>
      <c r="N4" s="12" t="s">
        <v>21</v>
      </c>
    </row>
    <row r="5" s="3" customFormat="1" ht="30" customHeight="1" spans="1:14">
      <c r="A5" s="16">
        <v>2</v>
      </c>
      <c r="B5" s="16" t="s">
        <v>16</v>
      </c>
      <c r="C5" s="16" t="s">
        <v>16</v>
      </c>
      <c r="D5" s="17" t="s">
        <v>17</v>
      </c>
      <c r="E5" s="16" t="s">
        <v>18</v>
      </c>
      <c r="F5" s="16" t="s">
        <v>22</v>
      </c>
      <c r="G5" s="18" t="s">
        <v>20</v>
      </c>
      <c r="H5" s="16">
        <v>72</v>
      </c>
      <c r="I5" s="16">
        <f>H5*0.4</f>
        <v>28.8</v>
      </c>
      <c r="J5" s="29">
        <v>69.92</v>
      </c>
      <c r="K5" s="29">
        <f>J5*0.6</f>
        <v>41.952</v>
      </c>
      <c r="L5" s="29">
        <f>I5+K5</f>
        <v>70.752</v>
      </c>
      <c r="M5" s="16">
        <v>2</v>
      </c>
      <c r="N5" s="16"/>
    </row>
    <row r="6" s="2" customFormat="1" ht="30" customHeight="1" spans="1:14">
      <c r="A6" s="12">
        <v>3</v>
      </c>
      <c r="B6" s="12" t="s">
        <v>23</v>
      </c>
      <c r="C6" s="12" t="s">
        <v>24</v>
      </c>
      <c r="D6" s="13" t="s">
        <v>25</v>
      </c>
      <c r="E6" s="12" t="s">
        <v>26</v>
      </c>
      <c r="F6" s="12" t="s">
        <v>27</v>
      </c>
      <c r="G6" s="12" t="s">
        <v>28</v>
      </c>
      <c r="H6" s="19"/>
      <c r="I6" s="19"/>
      <c r="J6" s="12">
        <v>68.978</v>
      </c>
      <c r="K6" s="28">
        <f t="shared" ref="K6:K56" si="0">J6*1</f>
        <v>68.978</v>
      </c>
      <c r="L6" s="28">
        <f t="shared" ref="L6:L56" si="1">K6</f>
        <v>68.978</v>
      </c>
      <c r="M6" s="12">
        <v>1</v>
      </c>
      <c r="N6" s="12" t="s">
        <v>21</v>
      </c>
    </row>
    <row r="7" s="3" customFormat="1" ht="30" customHeight="1" spans="1:14">
      <c r="A7" s="16">
        <v>4</v>
      </c>
      <c r="B7" s="16" t="s">
        <v>23</v>
      </c>
      <c r="C7" s="16" t="s">
        <v>24</v>
      </c>
      <c r="D7" s="17" t="s">
        <v>25</v>
      </c>
      <c r="E7" s="16" t="s">
        <v>26</v>
      </c>
      <c r="F7" s="16" t="s">
        <v>29</v>
      </c>
      <c r="G7" s="16" t="s">
        <v>28</v>
      </c>
      <c r="H7" s="20"/>
      <c r="I7" s="20"/>
      <c r="J7" s="29">
        <v>68.06</v>
      </c>
      <c r="K7" s="29">
        <f t="shared" si="0"/>
        <v>68.06</v>
      </c>
      <c r="L7" s="29">
        <f t="shared" si="1"/>
        <v>68.06</v>
      </c>
      <c r="M7" s="16">
        <v>2</v>
      </c>
      <c r="N7" s="16"/>
    </row>
    <row r="8" s="3" customFormat="1" ht="30" customHeight="1" spans="1:14">
      <c r="A8" s="16">
        <v>5</v>
      </c>
      <c r="B8" s="16" t="s">
        <v>23</v>
      </c>
      <c r="C8" s="16" t="s">
        <v>24</v>
      </c>
      <c r="D8" s="17" t="s">
        <v>25</v>
      </c>
      <c r="E8" s="16" t="s">
        <v>26</v>
      </c>
      <c r="F8" s="16" t="s">
        <v>30</v>
      </c>
      <c r="G8" s="16" t="s">
        <v>28</v>
      </c>
      <c r="H8" s="20"/>
      <c r="I8" s="20"/>
      <c r="J8" s="29">
        <v>65.37</v>
      </c>
      <c r="K8" s="29">
        <f t="shared" si="0"/>
        <v>65.37</v>
      </c>
      <c r="L8" s="29">
        <f t="shared" si="1"/>
        <v>65.37</v>
      </c>
      <c r="M8" s="16">
        <v>3</v>
      </c>
      <c r="N8" s="16"/>
    </row>
    <row r="9" s="3" customFormat="1" ht="30" customHeight="1" spans="1:14">
      <c r="A9" s="16">
        <v>6</v>
      </c>
      <c r="B9" s="16" t="s">
        <v>23</v>
      </c>
      <c r="C9" s="16" t="s">
        <v>24</v>
      </c>
      <c r="D9" s="17" t="s">
        <v>25</v>
      </c>
      <c r="E9" s="16" t="s">
        <v>26</v>
      </c>
      <c r="F9" s="16" t="s">
        <v>31</v>
      </c>
      <c r="G9" s="16" t="s">
        <v>28</v>
      </c>
      <c r="H9" s="20"/>
      <c r="I9" s="20"/>
      <c r="J9" s="16">
        <v>64.746</v>
      </c>
      <c r="K9" s="29">
        <f t="shared" si="0"/>
        <v>64.746</v>
      </c>
      <c r="L9" s="29">
        <f t="shared" si="1"/>
        <v>64.746</v>
      </c>
      <c r="M9" s="16">
        <v>4</v>
      </c>
      <c r="N9" s="16"/>
    </row>
    <row r="10" s="3" customFormat="1" ht="30" customHeight="1" spans="1:14">
      <c r="A10" s="16">
        <v>7</v>
      </c>
      <c r="B10" s="16" t="s">
        <v>23</v>
      </c>
      <c r="C10" s="16" t="s">
        <v>24</v>
      </c>
      <c r="D10" s="17" t="s">
        <v>25</v>
      </c>
      <c r="E10" s="16" t="s">
        <v>26</v>
      </c>
      <c r="F10" s="16" t="s">
        <v>32</v>
      </c>
      <c r="G10" s="16" t="s">
        <v>28</v>
      </c>
      <c r="H10" s="20"/>
      <c r="I10" s="20"/>
      <c r="J10" s="16">
        <v>0</v>
      </c>
      <c r="K10" s="29">
        <f t="shared" si="0"/>
        <v>0</v>
      </c>
      <c r="L10" s="29">
        <f t="shared" si="1"/>
        <v>0</v>
      </c>
      <c r="M10" s="16"/>
      <c r="N10" s="16" t="s">
        <v>33</v>
      </c>
    </row>
    <row r="11" s="3" customFormat="1" ht="30" customHeight="1" spans="1:14">
      <c r="A11" s="16">
        <v>8</v>
      </c>
      <c r="B11" s="16" t="s">
        <v>23</v>
      </c>
      <c r="C11" s="16" t="s">
        <v>24</v>
      </c>
      <c r="D11" s="17" t="s">
        <v>25</v>
      </c>
      <c r="E11" s="16" t="s">
        <v>26</v>
      </c>
      <c r="F11" s="16" t="s">
        <v>34</v>
      </c>
      <c r="G11" s="16" t="s">
        <v>28</v>
      </c>
      <c r="H11" s="20"/>
      <c r="I11" s="20"/>
      <c r="J11" s="16">
        <v>0</v>
      </c>
      <c r="K11" s="29">
        <f t="shared" si="0"/>
        <v>0</v>
      </c>
      <c r="L11" s="29">
        <f t="shared" si="1"/>
        <v>0</v>
      </c>
      <c r="M11" s="16"/>
      <c r="N11" s="16" t="s">
        <v>33</v>
      </c>
    </row>
    <row r="12" s="3" customFormat="1" ht="30" customHeight="1" spans="1:14">
      <c r="A12" s="16">
        <v>9</v>
      </c>
      <c r="B12" s="16" t="s">
        <v>23</v>
      </c>
      <c r="C12" s="16" t="s">
        <v>24</v>
      </c>
      <c r="D12" s="17" t="s">
        <v>25</v>
      </c>
      <c r="E12" s="16" t="s">
        <v>26</v>
      </c>
      <c r="F12" s="16" t="s">
        <v>35</v>
      </c>
      <c r="G12" s="16" t="s">
        <v>28</v>
      </c>
      <c r="H12" s="20"/>
      <c r="I12" s="20"/>
      <c r="J12" s="16">
        <v>0</v>
      </c>
      <c r="K12" s="29">
        <f t="shared" si="0"/>
        <v>0</v>
      </c>
      <c r="L12" s="29">
        <f t="shared" si="1"/>
        <v>0</v>
      </c>
      <c r="M12" s="16"/>
      <c r="N12" s="16" t="s">
        <v>33</v>
      </c>
    </row>
    <row r="13" s="3" customFormat="1" ht="30" customHeight="1" spans="1:14">
      <c r="A13" s="16">
        <v>10</v>
      </c>
      <c r="B13" s="16" t="s">
        <v>23</v>
      </c>
      <c r="C13" s="16" t="s">
        <v>24</v>
      </c>
      <c r="D13" s="17" t="s">
        <v>25</v>
      </c>
      <c r="E13" s="16" t="s">
        <v>26</v>
      </c>
      <c r="F13" s="16" t="s">
        <v>36</v>
      </c>
      <c r="G13" s="16" t="s">
        <v>28</v>
      </c>
      <c r="H13" s="20"/>
      <c r="I13" s="20"/>
      <c r="J13" s="16">
        <v>0</v>
      </c>
      <c r="K13" s="29">
        <f t="shared" si="0"/>
        <v>0</v>
      </c>
      <c r="L13" s="29">
        <f t="shared" si="1"/>
        <v>0</v>
      </c>
      <c r="M13" s="16"/>
      <c r="N13" s="16" t="s">
        <v>33</v>
      </c>
    </row>
    <row r="14" s="3" customFormat="1" ht="30" customHeight="1" spans="1:14">
      <c r="A14" s="16">
        <v>11</v>
      </c>
      <c r="B14" s="16" t="s">
        <v>23</v>
      </c>
      <c r="C14" s="16" t="s">
        <v>24</v>
      </c>
      <c r="D14" s="17" t="s">
        <v>25</v>
      </c>
      <c r="E14" s="16" t="s">
        <v>26</v>
      </c>
      <c r="F14" s="16" t="s">
        <v>37</v>
      </c>
      <c r="G14" s="16" t="s">
        <v>28</v>
      </c>
      <c r="H14" s="20"/>
      <c r="I14" s="20"/>
      <c r="J14" s="16">
        <v>0</v>
      </c>
      <c r="K14" s="29">
        <f t="shared" si="0"/>
        <v>0</v>
      </c>
      <c r="L14" s="29">
        <f t="shared" si="1"/>
        <v>0</v>
      </c>
      <c r="M14" s="16"/>
      <c r="N14" s="16" t="s">
        <v>33</v>
      </c>
    </row>
    <row r="15" s="2" customFormat="1" ht="30" customHeight="1" spans="1:14">
      <c r="A15" s="12">
        <v>12</v>
      </c>
      <c r="B15" s="13" t="s">
        <v>38</v>
      </c>
      <c r="C15" s="13" t="s">
        <v>38</v>
      </c>
      <c r="D15" s="13" t="s">
        <v>39</v>
      </c>
      <c r="E15" s="13" t="s">
        <v>40</v>
      </c>
      <c r="F15" s="13" t="s">
        <v>41</v>
      </c>
      <c r="G15" s="12" t="s">
        <v>28</v>
      </c>
      <c r="H15" s="19"/>
      <c r="I15" s="19"/>
      <c r="J15" s="12">
        <v>85.818</v>
      </c>
      <c r="K15" s="28">
        <f t="shared" si="0"/>
        <v>85.818</v>
      </c>
      <c r="L15" s="28">
        <f t="shared" si="1"/>
        <v>85.818</v>
      </c>
      <c r="M15" s="12">
        <v>1</v>
      </c>
      <c r="N15" s="12" t="s">
        <v>21</v>
      </c>
    </row>
    <row r="16" s="3" customFormat="1" ht="30" customHeight="1" spans="1:14">
      <c r="A16" s="16">
        <v>13</v>
      </c>
      <c r="B16" s="17" t="s">
        <v>38</v>
      </c>
      <c r="C16" s="17" t="s">
        <v>38</v>
      </c>
      <c r="D16" s="17" t="s">
        <v>39</v>
      </c>
      <c r="E16" s="17" t="s">
        <v>40</v>
      </c>
      <c r="F16" s="17" t="s">
        <v>42</v>
      </c>
      <c r="G16" s="16" t="s">
        <v>28</v>
      </c>
      <c r="H16" s="20"/>
      <c r="I16" s="20"/>
      <c r="J16" s="16">
        <v>66.542</v>
      </c>
      <c r="K16" s="29">
        <f t="shared" si="0"/>
        <v>66.542</v>
      </c>
      <c r="L16" s="29">
        <f t="shared" si="1"/>
        <v>66.542</v>
      </c>
      <c r="M16" s="16">
        <v>2</v>
      </c>
      <c r="N16" s="16"/>
    </row>
    <row r="17" s="3" customFormat="1" ht="30" customHeight="1" spans="1:14">
      <c r="A17" s="16">
        <v>14</v>
      </c>
      <c r="B17" s="17" t="s">
        <v>38</v>
      </c>
      <c r="C17" s="17" t="s">
        <v>38</v>
      </c>
      <c r="D17" s="17" t="s">
        <v>39</v>
      </c>
      <c r="E17" s="17" t="s">
        <v>40</v>
      </c>
      <c r="F17" s="17" t="s">
        <v>43</v>
      </c>
      <c r="G17" s="16" t="s">
        <v>28</v>
      </c>
      <c r="H17" s="20"/>
      <c r="I17" s="20"/>
      <c r="J17" s="16">
        <v>0</v>
      </c>
      <c r="K17" s="29">
        <f t="shared" si="0"/>
        <v>0</v>
      </c>
      <c r="L17" s="29">
        <f t="shared" si="1"/>
        <v>0</v>
      </c>
      <c r="M17" s="16"/>
      <c r="N17" s="16" t="s">
        <v>33</v>
      </c>
    </row>
    <row r="18" s="3" customFormat="1" ht="30" customHeight="1" spans="1:14">
      <c r="A18" s="16">
        <v>15</v>
      </c>
      <c r="B18" s="17" t="s">
        <v>38</v>
      </c>
      <c r="C18" s="17" t="s">
        <v>38</v>
      </c>
      <c r="D18" s="17" t="s">
        <v>39</v>
      </c>
      <c r="E18" s="17" t="s">
        <v>40</v>
      </c>
      <c r="F18" s="17" t="s">
        <v>44</v>
      </c>
      <c r="G18" s="16" t="s">
        <v>28</v>
      </c>
      <c r="H18" s="20"/>
      <c r="I18" s="20"/>
      <c r="J18" s="16">
        <v>0</v>
      </c>
      <c r="K18" s="29">
        <f t="shared" si="0"/>
        <v>0</v>
      </c>
      <c r="L18" s="29">
        <f t="shared" si="1"/>
        <v>0</v>
      </c>
      <c r="M18" s="16"/>
      <c r="N18" s="16" t="s">
        <v>33</v>
      </c>
    </row>
    <row r="19" s="3" customFormat="1" ht="30" customHeight="1" spans="1:14">
      <c r="A19" s="16">
        <v>16</v>
      </c>
      <c r="B19" s="17" t="s">
        <v>38</v>
      </c>
      <c r="C19" s="17" t="s">
        <v>38</v>
      </c>
      <c r="D19" s="17" t="s">
        <v>39</v>
      </c>
      <c r="E19" s="17" t="s">
        <v>40</v>
      </c>
      <c r="F19" s="17" t="s">
        <v>45</v>
      </c>
      <c r="G19" s="16" t="s">
        <v>28</v>
      </c>
      <c r="H19" s="20"/>
      <c r="I19" s="20"/>
      <c r="J19" s="16">
        <v>0</v>
      </c>
      <c r="K19" s="29">
        <f t="shared" si="0"/>
        <v>0</v>
      </c>
      <c r="L19" s="29">
        <f t="shared" si="1"/>
        <v>0</v>
      </c>
      <c r="M19" s="16"/>
      <c r="N19" s="16" t="s">
        <v>33</v>
      </c>
    </row>
    <row r="20" s="3" customFormat="1" ht="30" customHeight="1" spans="1:14">
      <c r="A20" s="16">
        <v>17</v>
      </c>
      <c r="B20" s="17" t="s">
        <v>38</v>
      </c>
      <c r="C20" s="17" t="s">
        <v>38</v>
      </c>
      <c r="D20" s="17" t="s">
        <v>39</v>
      </c>
      <c r="E20" s="17" t="s">
        <v>40</v>
      </c>
      <c r="F20" s="17" t="s">
        <v>46</v>
      </c>
      <c r="G20" s="16" t="s">
        <v>28</v>
      </c>
      <c r="H20" s="20"/>
      <c r="I20" s="20"/>
      <c r="J20" s="16">
        <v>0</v>
      </c>
      <c r="K20" s="29">
        <f t="shared" si="0"/>
        <v>0</v>
      </c>
      <c r="L20" s="29">
        <f t="shared" si="1"/>
        <v>0</v>
      </c>
      <c r="M20" s="16"/>
      <c r="N20" s="16" t="s">
        <v>33</v>
      </c>
    </row>
    <row r="21" s="2" customFormat="1" ht="30" customHeight="1" spans="1:14">
      <c r="A21" s="12">
        <v>18</v>
      </c>
      <c r="B21" s="12" t="s">
        <v>47</v>
      </c>
      <c r="C21" s="12" t="s">
        <v>48</v>
      </c>
      <c r="D21" s="13" t="s">
        <v>49</v>
      </c>
      <c r="E21" s="12" t="s">
        <v>50</v>
      </c>
      <c r="F21" s="12" t="s">
        <v>51</v>
      </c>
      <c r="G21" s="12" t="s">
        <v>28</v>
      </c>
      <c r="H21" s="19"/>
      <c r="I21" s="19"/>
      <c r="J21" s="12">
        <v>73.412</v>
      </c>
      <c r="K21" s="28">
        <f t="shared" si="0"/>
        <v>73.412</v>
      </c>
      <c r="L21" s="28">
        <f t="shared" si="1"/>
        <v>73.412</v>
      </c>
      <c r="M21" s="12">
        <v>1</v>
      </c>
      <c r="N21" s="12" t="s">
        <v>21</v>
      </c>
    </row>
    <row r="22" s="3" customFormat="1" ht="30" customHeight="1" spans="1:14">
      <c r="A22" s="16">
        <v>19</v>
      </c>
      <c r="B22" s="16" t="s">
        <v>47</v>
      </c>
      <c r="C22" s="16" t="s">
        <v>48</v>
      </c>
      <c r="D22" s="17" t="s">
        <v>49</v>
      </c>
      <c r="E22" s="16" t="s">
        <v>50</v>
      </c>
      <c r="F22" s="16" t="s">
        <v>52</v>
      </c>
      <c r="G22" s="16" t="s">
        <v>28</v>
      </c>
      <c r="H22" s="20"/>
      <c r="I22" s="20"/>
      <c r="J22" s="16">
        <v>64.852</v>
      </c>
      <c r="K22" s="29">
        <f t="shared" si="0"/>
        <v>64.852</v>
      </c>
      <c r="L22" s="29">
        <f>K22</f>
        <v>64.852</v>
      </c>
      <c r="M22" s="16">
        <v>2</v>
      </c>
      <c r="N22" s="16"/>
    </row>
    <row r="23" s="2" customFormat="1" ht="30" customHeight="1" spans="1:14">
      <c r="A23" s="12">
        <v>20</v>
      </c>
      <c r="B23" s="12" t="s">
        <v>47</v>
      </c>
      <c r="C23" s="12" t="s">
        <v>48</v>
      </c>
      <c r="D23" s="13" t="s">
        <v>53</v>
      </c>
      <c r="E23" s="12" t="s">
        <v>54</v>
      </c>
      <c r="F23" s="12" t="s">
        <v>55</v>
      </c>
      <c r="G23" s="12" t="s">
        <v>20</v>
      </c>
      <c r="H23" s="19"/>
      <c r="I23" s="19"/>
      <c r="J23" s="28">
        <v>79.52</v>
      </c>
      <c r="K23" s="28">
        <f t="shared" si="0"/>
        <v>79.52</v>
      </c>
      <c r="L23" s="28">
        <f t="shared" si="1"/>
        <v>79.52</v>
      </c>
      <c r="M23" s="12">
        <v>1</v>
      </c>
      <c r="N23" s="12" t="s">
        <v>21</v>
      </c>
    </row>
    <row r="24" s="3" customFormat="1" ht="30" customHeight="1" spans="1:14">
      <c r="A24" s="16">
        <v>21</v>
      </c>
      <c r="B24" s="16" t="s">
        <v>47</v>
      </c>
      <c r="C24" s="16" t="s">
        <v>48</v>
      </c>
      <c r="D24" s="17" t="s">
        <v>53</v>
      </c>
      <c r="E24" s="16" t="s">
        <v>54</v>
      </c>
      <c r="F24" s="16" t="s">
        <v>56</v>
      </c>
      <c r="G24" s="16" t="s">
        <v>20</v>
      </c>
      <c r="H24" s="20"/>
      <c r="I24" s="20"/>
      <c r="J24" s="16">
        <v>77.638</v>
      </c>
      <c r="K24" s="29">
        <f t="shared" si="0"/>
        <v>77.638</v>
      </c>
      <c r="L24" s="29">
        <f t="shared" si="1"/>
        <v>77.638</v>
      </c>
      <c r="M24" s="16">
        <v>2</v>
      </c>
      <c r="N24" s="16"/>
    </row>
    <row r="25" s="3" customFormat="1" ht="30" customHeight="1" spans="1:14">
      <c r="A25" s="16">
        <v>22</v>
      </c>
      <c r="B25" s="16" t="s">
        <v>47</v>
      </c>
      <c r="C25" s="16" t="s">
        <v>48</v>
      </c>
      <c r="D25" s="17" t="s">
        <v>53</v>
      </c>
      <c r="E25" s="16" t="s">
        <v>54</v>
      </c>
      <c r="F25" s="16" t="s">
        <v>57</v>
      </c>
      <c r="G25" s="16" t="s">
        <v>28</v>
      </c>
      <c r="H25" s="20"/>
      <c r="I25" s="20"/>
      <c r="J25" s="29">
        <v>74.18</v>
      </c>
      <c r="K25" s="29">
        <f t="shared" si="0"/>
        <v>74.18</v>
      </c>
      <c r="L25" s="29">
        <f t="shared" si="1"/>
        <v>74.18</v>
      </c>
      <c r="M25" s="16">
        <v>3</v>
      </c>
      <c r="N25" s="16"/>
    </row>
    <row r="26" s="3" customFormat="1" ht="30" customHeight="1" spans="1:14">
      <c r="A26" s="16">
        <v>23</v>
      </c>
      <c r="B26" s="16" t="s">
        <v>47</v>
      </c>
      <c r="C26" s="16" t="s">
        <v>48</v>
      </c>
      <c r="D26" s="17" t="s">
        <v>53</v>
      </c>
      <c r="E26" s="16" t="s">
        <v>54</v>
      </c>
      <c r="F26" s="16" t="s">
        <v>58</v>
      </c>
      <c r="G26" s="16" t="s">
        <v>20</v>
      </c>
      <c r="H26" s="20"/>
      <c r="I26" s="20"/>
      <c r="J26" s="29">
        <v>71.92</v>
      </c>
      <c r="K26" s="29">
        <f t="shared" si="0"/>
        <v>71.92</v>
      </c>
      <c r="L26" s="29">
        <f t="shared" si="1"/>
        <v>71.92</v>
      </c>
      <c r="M26" s="16">
        <v>4</v>
      </c>
      <c r="N26" s="16"/>
    </row>
    <row r="27" s="3" customFormat="1" ht="30" customHeight="1" spans="1:14">
      <c r="A27" s="16">
        <v>24</v>
      </c>
      <c r="B27" s="16" t="s">
        <v>47</v>
      </c>
      <c r="C27" s="16" t="s">
        <v>48</v>
      </c>
      <c r="D27" s="17" t="s">
        <v>53</v>
      </c>
      <c r="E27" s="16" t="s">
        <v>54</v>
      </c>
      <c r="F27" s="16" t="s">
        <v>59</v>
      </c>
      <c r="G27" s="16" t="s">
        <v>28</v>
      </c>
      <c r="H27" s="20"/>
      <c r="I27" s="20"/>
      <c r="J27" s="29">
        <v>70.15</v>
      </c>
      <c r="K27" s="29">
        <f t="shared" si="0"/>
        <v>70.15</v>
      </c>
      <c r="L27" s="29">
        <f t="shared" si="1"/>
        <v>70.15</v>
      </c>
      <c r="M27" s="16">
        <v>5</v>
      </c>
      <c r="N27" s="16"/>
    </row>
    <row r="28" s="3" customFormat="1" ht="30" customHeight="1" spans="1:14">
      <c r="A28" s="16">
        <v>25</v>
      </c>
      <c r="B28" s="16" t="s">
        <v>47</v>
      </c>
      <c r="C28" s="16" t="s">
        <v>48</v>
      </c>
      <c r="D28" s="17" t="s">
        <v>53</v>
      </c>
      <c r="E28" s="16" t="s">
        <v>54</v>
      </c>
      <c r="F28" s="16" t="s">
        <v>60</v>
      </c>
      <c r="G28" s="16" t="s">
        <v>28</v>
      </c>
      <c r="H28" s="20"/>
      <c r="I28" s="20"/>
      <c r="J28" s="16">
        <v>0</v>
      </c>
      <c r="K28" s="29">
        <f t="shared" si="0"/>
        <v>0</v>
      </c>
      <c r="L28" s="29">
        <f t="shared" si="1"/>
        <v>0</v>
      </c>
      <c r="M28" s="16"/>
      <c r="N28" s="16" t="s">
        <v>33</v>
      </c>
    </row>
    <row r="29" s="3" customFormat="1" ht="30" customHeight="1" spans="1:14">
      <c r="A29" s="16">
        <v>26</v>
      </c>
      <c r="B29" s="16" t="s">
        <v>47</v>
      </c>
      <c r="C29" s="16" t="s">
        <v>48</v>
      </c>
      <c r="D29" s="17" t="s">
        <v>53</v>
      </c>
      <c r="E29" s="16" t="s">
        <v>54</v>
      </c>
      <c r="F29" s="16" t="s">
        <v>61</v>
      </c>
      <c r="G29" s="16" t="s">
        <v>28</v>
      </c>
      <c r="H29" s="20"/>
      <c r="I29" s="20"/>
      <c r="J29" s="16">
        <v>0</v>
      </c>
      <c r="K29" s="29">
        <f t="shared" si="0"/>
        <v>0</v>
      </c>
      <c r="L29" s="29">
        <f t="shared" si="1"/>
        <v>0</v>
      </c>
      <c r="M29" s="16"/>
      <c r="N29" s="16" t="s">
        <v>33</v>
      </c>
    </row>
    <row r="30" s="4" customFormat="1" ht="30" customHeight="1" spans="1:14">
      <c r="A30" s="12">
        <v>27</v>
      </c>
      <c r="B30" s="12" t="s">
        <v>62</v>
      </c>
      <c r="C30" s="12" t="s">
        <v>63</v>
      </c>
      <c r="D30" s="13" t="s">
        <v>64</v>
      </c>
      <c r="E30" s="12" t="s">
        <v>65</v>
      </c>
      <c r="F30" s="12" t="s">
        <v>66</v>
      </c>
      <c r="G30" s="12" t="s">
        <v>28</v>
      </c>
      <c r="H30" s="21"/>
      <c r="I30" s="21"/>
      <c r="J30" s="30">
        <v>71.836</v>
      </c>
      <c r="K30" s="28">
        <f t="shared" si="0"/>
        <v>71.836</v>
      </c>
      <c r="L30" s="28">
        <f t="shared" si="1"/>
        <v>71.836</v>
      </c>
      <c r="M30" s="30">
        <v>1</v>
      </c>
      <c r="N30" s="30" t="s">
        <v>21</v>
      </c>
    </row>
    <row r="31" s="1" customFormat="1" ht="30" customHeight="1" spans="1:14">
      <c r="A31" s="16">
        <v>28</v>
      </c>
      <c r="B31" s="16" t="s">
        <v>62</v>
      </c>
      <c r="C31" s="16" t="s">
        <v>63</v>
      </c>
      <c r="D31" s="17" t="s">
        <v>64</v>
      </c>
      <c r="E31" s="16" t="s">
        <v>65</v>
      </c>
      <c r="F31" s="16" t="s">
        <v>67</v>
      </c>
      <c r="G31" s="16" t="s">
        <v>28</v>
      </c>
      <c r="H31" s="22"/>
      <c r="I31" s="22"/>
      <c r="J31" s="31">
        <v>70.214</v>
      </c>
      <c r="K31" s="29">
        <f t="shared" si="0"/>
        <v>70.214</v>
      </c>
      <c r="L31" s="29">
        <f t="shared" si="1"/>
        <v>70.214</v>
      </c>
      <c r="M31" s="31">
        <v>2</v>
      </c>
      <c r="N31" s="31"/>
    </row>
    <row r="32" s="1" customFormat="1" ht="30" customHeight="1" spans="1:14">
      <c r="A32" s="16">
        <v>29</v>
      </c>
      <c r="B32" s="16" t="s">
        <v>62</v>
      </c>
      <c r="C32" s="16" t="s">
        <v>63</v>
      </c>
      <c r="D32" s="17" t="s">
        <v>64</v>
      </c>
      <c r="E32" s="16" t="s">
        <v>65</v>
      </c>
      <c r="F32" s="16" t="s">
        <v>68</v>
      </c>
      <c r="G32" s="16" t="s">
        <v>28</v>
      </c>
      <c r="H32" s="22"/>
      <c r="I32" s="22"/>
      <c r="J32" s="31">
        <v>64.372</v>
      </c>
      <c r="K32" s="29">
        <f t="shared" si="0"/>
        <v>64.372</v>
      </c>
      <c r="L32" s="29">
        <f t="shared" si="1"/>
        <v>64.372</v>
      </c>
      <c r="M32" s="31">
        <v>3</v>
      </c>
      <c r="N32" s="31"/>
    </row>
    <row r="33" s="1" customFormat="1" ht="30" customHeight="1" spans="1:14">
      <c r="A33" s="16">
        <v>30</v>
      </c>
      <c r="B33" s="16" t="s">
        <v>62</v>
      </c>
      <c r="C33" s="16" t="s">
        <v>63</v>
      </c>
      <c r="D33" s="17" t="s">
        <v>64</v>
      </c>
      <c r="E33" s="16" t="s">
        <v>65</v>
      </c>
      <c r="F33" s="16" t="s">
        <v>69</v>
      </c>
      <c r="G33" s="16" t="s">
        <v>28</v>
      </c>
      <c r="H33" s="22"/>
      <c r="I33" s="22"/>
      <c r="J33" s="31">
        <v>0</v>
      </c>
      <c r="K33" s="29">
        <f t="shared" si="0"/>
        <v>0</v>
      </c>
      <c r="L33" s="29">
        <f t="shared" si="1"/>
        <v>0</v>
      </c>
      <c r="M33" s="31"/>
      <c r="N33" s="16" t="s">
        <v>33</v>
      </c>
    </row>
    <row r="34" s="1" customFormat="1" ht="30" customHeight="1" spans="1:14">
      <c r="A34" s="16">
        <v>31</v>
      </c>
      <c r="B34" s="16" t="s">
        <v>62</v>
      </c>
      <c r="C34" s="16" t="s">
        <v>63</v>
      </c>
      <c r="D34" s="17" t="s">
        <v>64</v>
      </c>
      <c r="E34" s="16" t="s">
        <v>65</v>
      </c>
      <c r="F34" s="16" t="s">
        <v>70</v>
      </c>
      <c r="G34" s="16" t="s">
        <v>28</v>
      </c>
      <c r="H34" s="22"/>
      <c r="I34" s="22"/>
      <c r="J34" s="31">
        <v>0</v>
      </c>
      <c r="K34" s="29">
        <f t="shared" si="0"/>
        <v>0</v>
      </c>
      <c r="L34" s="29">
        <f t="shared" si="1"/>
        <v>0</v>
      </c>
      <c r="M34" s="31"/>
      <c r="N34" s="16" t="s">
        <v>33</v>
      </c>
    </row>
    <row r="35" s="1" customFormat="1" ht="30" customHeight="1" spans="1:14">
      <c r="A35" s="16">
        <v>32</v>
      </c>
      <c r="B35" s="16" t="s">
        <v>62</v>
      </c>
      <c r="C35" s="16" t="s">
        <v>63</v>
      </c>
      <c r="D35" s="17" t="s">
        <v>64</v>
      </c>
      <c r="E35" s="16" t="s">
        <v>65</v>
      </c>
      <c r="F35" s="16" t="s">
        <v>71</v>
      </c>
      <c r="G35" s="16" t="s">
        <v>28</v>
      </c>
      <c r="H35" s="22"/>
      <c r="I35" s="22"/>
      <c r="J35" s="31">
        <v>0</v>
      </c>
      <c r="K35" s="29">
        <f t="shared" si="0"/>
        <v>0</v>
      </c>
      <c r="L35" s="29">
        <f t="shared" si="1"/>
        <v>0</v>
      </c>
      <c r="M35" s="31"/>
      <c r="N35" s="16" t="s">
        <v>33</v>
      </c>
    </row>
    <row r="36" s="1" customFormat="1" ht="30" customHeight="1" spans="1:14">
      <c r="A36" s="16">
        <v>33</v>
      </c>
      <c r="B36" s="16" t="s">
        <v>62</v>
      </c>
      <c r="C36" s="16" t="s">
        <v>63</v>
      </c>
      <c r="D36" s="17" t="s">
        <v>64</v>
      </c>
      <c r="E36" s="16" t="s">
        <v>65</v>
      </c>
      <c r="F36" s="16" t="s">
        <v>72</v>
      </c>
      <c r="G36" s="16" t="s">
        <v>28</v>
      </c>
      <c r="H36" s="22"/>
      <c r="I36" s="22"/>
      <c r="J36" s="31">
        <v>0</v>
      </c>
      <c r="K36" s="29">
        <f t="shared" si="0"/>
        <v>0</v>
      </c>
      <c r="L36" s="29">
        <f t="shared" si="1"/>
        <v>0</v>
      </c>
      <c r="M36" s="31"/>
      <c r="N36" s="16" t="s">
        <v>33</v>
      </c>
    </row>
    <row r="37" s="1" customFormat="1" ht="30" customHeight="1" spans="1:14">
      <c r="A37" s="16">
        <v>34</v>
      </c>
      <c r="B37" s="16" t="s">
        <v>62</v>
      </c>
      <c r="C37" s="16" t="s">
        <v>63</v>
      </c>
      <c r="D37" s="17" t="s">
        <v>64</v>
      </c>
      <c r="E37" s="16" t="s">
        <v>65</v>
      </c>
      <c r="F37" s="16" t="s">
        <v>73</v>
      </c>
      <c r="G37" s="16" t="s">
        <v>28</v>
      </c>
      <c r="H37" s="22"/>
      <c r="I37" s="22"/>
      <c r="J37" s="31">
        <v>0</v>
      </c>
      <c r="K37" s="29">
        <f t="shared" si="0"/>
        <v>0</v>
      </c>
      <c r="L37" s="29">
        <f t="shared" si="1"/>
        <v>0</v>
      </c>
      <c r="M37" s="31"/>
      <c r="N37" s="16" t="s">
        <v>33</v>
      </c>
    </row>
    <row r="38" s="1" customFormat="1" ht="30" customHeight="1" spans="1:14">
      <c r="A38" s="16">
        <v>35</v>
      </c>
      <c r="B38" s="16" t="s">
        <v>62</v>
      </c>
      <c r="C38" s="16" t="s">
        <v>63</v>
      </c>
      <c r="D38" s="17" t="s">
        <v>64</v>
      </c>
      <c r="E38" s="16" t="s">
        <v>65</v>
      </c>
      <c r="F38" s="16" t="s">
        <v>74</v>
      </c>
      <c r="G38" s="16" t="s">
        <v>28</v>
      </c>
      <c r="H38" s="22"/>
      <c r="I38" s="22"/>
      <c r="J38" s="31">
        <v>0</v>
      </c>
      <c r="K38" s="29">
        <f t="shared" si="0"/>
        <v>0</v>
      </c>
      <c r="L38" s="29">
        <f t="shared" si="1"/>
        <v>0</v>
      </c>
      <c r="M38" s="31"/>
      <c r="N38" s="16" t="s">
        <v>33</v>
      </c>
    </row>
    <row r="39" s="4" customFormat="1" ht="30" customHeight="1" spans="1:14">
      <c r="A39" s="12">
        <v>36</v>
      </c>
      <c r="B39" s="12" t="s">
        <v>62</v>
      </c>
      <c r="C39" s="12" t="s">
        <v>75</v>
      </c>
      <c r="D39" s="13" t="s">
        <v>76</v>
      </c>
      <c r="E39" s="12" t="s">
        <v>65</v>
      </c>
      <c r="F39" s="12" t="s">
        <v>77</v>
      </c>
      <c r="G39" s="12" t="s">
        <v>28</v>
      </c>
      <c r="H39" s="21"/>
      <c r="I39" s="21"/>
      <c r="J39" s="30">
        <v>66.266</v>
      </c>
      <c r="K39" s="28">
        <f t="shared" si="0"/>
        <v>66.266</v>
      </c>
      <c r="L39" s="28">
        <f t="shared" si="1"/>
        <v>66.266</v>
      </c>
      <c r="M39" s="30">
        <v>1</v>
      </c>
      <c r="N39" s="30" t="s">
        <v>21</v>
      </c>
    </row>
    <row r="40" s="1" customFormat="1" ht="30" customHeight="1" spans="1:14">
      <c r="A40" s="16">
        <v>37</v>
      </c>
      <c r="B40" s="16" t="s">
        <v>62</v>
      </c>
      <c r="C40" s="16" t="s">
        <v>75</v>
      </c>
      <c r="D40" s="17" t="s">
        <v>76</v>
      </c>
      <c r="E40" s="16" t="s">
        <v>65</v>
      </c>
      <c r="F40" s="16" t="s">
        <v>78</v>
      </c>
      <c r="G40" s="16" t="s">
        <v>28</v>
      </c>
      <c r="H40" s="22"/>
      <c r="I40" s="22"/>
      <c r="J40" s="31">
        <v>65.154</v>
      </c>
      <c r="K40" s="29">
        <f t="shared" si="0"/>
        <v>65.154</v>
      </c>
      <c r="L40" s="29">
        <f t="shared" si="1"/>
        <v>65.154</v>
      </c>
      <c r="M40" s="31">
        <v>2</v>
      </c>
      <c r="N40" s="31"/>
    </row>
    <row r="41" s="1" customFormat="1" ht="30" customHeight="1" spans="1:14">
      <c r="A41" s="16">
        <v>38</v>
      </c>
      <c r="B41" s="16" t="s">
        <v>62</v>
      </c>
      <c r="C41" s="16" t="s">
        <v>75</v>
      </c>
      <c r="D41" s="17" t="s">
        <v>76</v>
      </c>
      <c r="E41" s="16" t="s">
        <v>65</v>
      </c>
      <c r="F41" s="16" t="s">
        <v>79</v>
      </c>
      <c r="G41" s="16" t="s">
        <v>28</v>
      </c>
      <c r="H41" s="22"/>
      <c r="I41" s="22"/>
      <c r="J41" s="31">
        <v>0</v>
      </c>
      <c r="K41" s="29">
        <f t="shared" si="0"/>
        <v>0</v>
      </c>
      <c r="L41" s="29">
        <f t="shared" si="1"/>
        <v>0</v>
      </c>
      <c r="M41" s="31"/>
      <c r="N41" s="16" t="s">
        <v>33</v>
      </c>
    </row>
    <row r="42" s="1" customFormat="1" ht="30" customHeight="1" spans="1:14">
      <c r="A42" s="16">
        <v>39</v>
      </c>
      <c r="B42" s="16" t="s">
        <v>62</v>
      </c>
      <c r="C42" s="16" t="s">
        <v>75</v>
      </c>
      <c r="D42" s="17" t="s">
        <v>76</v>
      </c>
      <c r="E42" s="16" t="s">
        <v>65</v>
      </c>
      <c r="F42" s="16" t="s">
        <v>80</v>
      </c>
      <c r="G42" s="16" t="s">
        <v>28</v>
      </c>
      <c r="H42" s="22"/>
      <c r="I42" s="22"/>
      <c r="J42" s="31">
        <v>0</v>
      </c>
      <c r="K42" s="29">
        <f t="shared" si="0"/>
        <v>0</v>
      </c>
      <c r="L42" s="29">
        <f t="shared" si="1"/>
        <v>0</v>
      </c>
      <c r="M42" s="31"/>
      <c r="N42" s="16" t="s">
        <v>33</v>
      </c>
    </row>
    <row r="43" s="1" customFormat="1" ht="30" customHeight="1" spans="1:14">
      <c r="A43" s="16">
        <v>40</v>
      </c>
      <c r="B43" s="16" t="s">
        <v>62</v>
      </c>
      <c r="C43" s="16" t="s">
        <v>75</v>
      </c>
      <c r="D43" s="17" t="s">
        <v>76</v>
      </c>
      <c r="E43" s="16" t="s">
        <v>65</v>
      </c>
      <c r="F43" s="16" t="s">
        <v>81</v>
      </c>
      <c r="G43" s="16" t="s">
        <v>28</v>
      </c>
      <c r="H43" s="22"/>
      <c r="I43" s="22"/>
      <c r="J43" s="31">
        <v>0</v>
      </c>
      <c r="K43" s="29">
        <f t="shared" si="0"/>
        <v>0</v>
      </c>
      <c r="L43" s="29">
        <f t="shared" si="1"/>
        <v>0</v>
      </c>
      <c r="M43" s="31"/>
      <c r="N43" s="16" t="s">
        <v>33</v>
      </c>
    </row>
    <row r="44" s="4" customFormat="1" ht="30" customHeight="1" spans="1:14">
      <c r="A44" s="12">
        <v>41</v>
      </c>
      <c r="B44" s="12" t="s">
        <v>62</v>
      </c>
      <c r="C44" s="12" t="s">
        <v>82</v>
      </c>
      <c r="D44" s="13" t="s">
        <v>83</v>
      </c>
      <c r="E44" s="12" t="s">
        <v>65</v>
      </c>
      <c r="F44" s="12" t="s">
        <v>84</v>
      </c>
      <c r="G44" s="12" t="s">
        <v>28</v>
      </c>
      <c r="H44" s="19"/>
      <c r="I44" s="19"/>
      <c r="J44" s="12">
        <v>80.922</v>
      </c>
      <c r="K44" s="28">
        <f t="shared" si="0"/>
        <v>80.922</v>
      </c>
      <c r="L44" s="28">
        <f t="shared" si="1"/>
        <v>80.922</v>
      </c>
      <c r="M44" s="12">
        <v>1</v>
      </c>
      <c r="N44" s="12" t="s">
        <v>21</v>
      </c>
    </row>
    <row r="45" s="3" customFormat="1" ht="30" customHeight="1" spans="1:14">
      <c r="A45" s="16">
        <v>42</v>
      </c>
      <c r="B45" s="16" t="s">
        <v>62</v>
      </c>
      <c r="C45" s="16" t="s">
        <v>82</v>
      </c>
      <c r="D45" s="17" t="s">
        <v>83</v>
      </c>
      <c r="E45" s="16" t="s">
        <v>65</v>
      </c>
      <c r="F45" s="16" t="s">
        <v>85</v>
      </c>
      <c r="G45" s="16" t="s">
        <v>28</v>
      </c>
      <c r="H45" s="22"/>
      <c r="I45" s="22"/>
      <c r="J45" s="31">
        <v>71.556</v>
      </c>
      <c r="K45" s="29">
        <f t="shared" si="0"/>
        <v>71.556</v>
      </c>
      <c r="L45" s="29">
        <f t="shared" si="1"/>
        <v>71.556</v>
      </c>
      <c r="M45" s="31">
        <v>2</v>
      </c>
      <c r="N45" s="31"/>
    </row>
    <row r="46" s="3" customFormat="1" ht="30" customHeight="1" spans="1:14">
      <c r="A46" s="16">
        <v>43</v>
      </c>
      <c r="B46" s="16" t="s">
        <v>62</v>
      </c>
      <c r="C46" s="16" t="s">
        <v>82</v>
      </c>
      <c r="D46" s="17" t="s">
        <v>83</v>
      </c>
      <c r="E46" s="16" t="s">
        <v>65</v>
      </c>
      <c r="F46" s="16" t="s">
        <v>86</v>
      </c>
      <c r="G46" s="16" t="s">
        <v>28</v>
      </c>
      <c r="H46" s="20"/>
      <c r="I46" s="20"/>
      <c r="J46" s="16">
        <v>71.016</v>
      </c>
      <c r="K46" s="29">
        <f t="shared" si="0"/>
        <v>71.016</v>
      </c>
      <c r="L46" s="29">
        <f t="shared" si="1"/>
        <v>71.016</v>
      </c>
      <c r="M46" s="16">
        <v>3</v>
      </c>
      <c r="N46" s="16"/>
    </row>
    <row r="47" s="3" customFormat="1" ht="30" customHeight="1" spans="1:14">
      <c r="A47" s="16">
        <v>44</v>
      </c>
      <c r="B47" s="16" t="s">
        <v>62</v>
      </c>
      <c r="C47" s="16" t="s">
        <v>82</v>
      </c>
      <c r="D47" s="17" t="s">
        <v>83</v>
      </c>
      <c r="E47" s="16" t="s">
        <v>65</v>
      </c>
      <c r="F47" s="16" t="s">
        <v>87</v>
      </c>
      <c r="G47" s="16" t="s">
        <v>28</v>
      </c>
      <c r="H47" s="20"/>
      <c r="I47" s="20"/>
      <c r="J47" s="16">
        <v>63.392</v>
      </c>
      <c r="K47" s="29">
        <f t="shared" si="0"/>
        <v>63.392</v>
      </c>
      <c r="L47" s="29">
        <f t="shared" si="1"/>
        <v>63.392</v>
      </c>
      <c r="M47" s="16">
        <v>4</v>
      </c>
      <c r="N47" s="16"/>
    </row>
    <row r="48" s="3" customFormat="1" ht="30" customHeight="1" spans="1:14">
      <c r="A48" s="16">
        <v>45</v>
      </c>
      <c r="B48" s="16" t="s">
        <v>62</v>
      </c>
      <c r="C48" s="16" t="s">
        <v>82</v>
      </c>
      <c r="D48" s="17" t="s">
        <v>83</v>
      </c>
      <c r="E48" s="16" t="s">
        <v>65</v>
      </c>
      <c r="F48" s="16" t="s">
        <v>88</v>
      </c>
      <c r="G48" s="16" t="s">
        <v>28</v>
      </c>
      <c r="H48" s="20"/>
      <c r="I48" s="20"/>
      <c r="J48" s="16">
        <v>0</v>
      </c>
      <c r="K48" s="29">
        <f t="shared" si="0"/>
        <v>0</v>
      </c>
      <c r="L48" s="29">
        <f t="shared" si="1"/>
        <v>0</v>
      </c>
      <c r="M48" s="16"/>
      <c r="N48" s="16" t="s">
        <v>33</v>
      </c>
    </row>
    <row r="49" s="2" customFormat="1" ht="30" customHeight="1" spans="1:14">
      <c r="A49" s="12">
        <v>46</v>
      </c>
      <c r="B49" s="12" t="s">
        <v>89</v>
      </c>
      <c r="C49" s="12" t="s">
        <v>90</v>
      </c>
      <c r="D49" s="13" t="s">
        <v>91</v>
      </c>
      <c r="E49" s="12" t="s">
        <v>92</v>
      </c>
      <c r="F49" s="14" t="s">
        <v>93</v>
      </c>
      <c r="G49" s="12" t="s">
        <v>28</v>
      </c>
      <c r="H49" s="19"/>
      <c r="I49" s="19"/>
      <c r="J49" s="12">
        <v>80.628</v>
      </c>
      <c r="K49" s="28">
        <f t="shared" si="0"/>
        <v>80.628</v>
      </c>
      <c r="L49" s="28">
        <f t="shared" si="1"/>
        <v>80.628</v>
      </c>
      <c r="M49" s="12">
        <v>1</v>
      </c>
      <c r="N49" s="12" t="s">
        <v>21</v>
      </c>
    </row>
    <row r="50" s="3" customFormat="1" ht="30" customHeight="1" spans="1:14">
      <c r="A50" s="16">
        <v>47</v>
      </c>
      <c r="B50" s="16" t="s">
        <v>89</v>
      </c>
      <c r="C50" s="16" t="s">
        <v>90</v>
      </c>
      <c r="D50" s="17" t="s">
        <v>91</v>
      </c>
      <c r="E50" s="16" t="s">
        <v>92</v>
      </c>
      <c r="F50" s="23" t="s">
        <v>94</v>
      </c>
      <c r="G50" s="16" t="s">
        <v>28</v>
      </c>
      <c r="H50" s="20"/>
      <c r="I50" s="20"/>
      <c r="J50" s="29">
        <v>65.24</v>
      </c>
      <c r="K50" s="29">
        <f t="shared" si="0"/>
        <v>65.24</v>
      </c>
      <c r="L50" s="29">
        <f t="shared" si="1"/>
        <v>65.24</v>
      </c>
      <c r="M50" s="16">
        <v>2</v>
      </c>
      <c r="N50" s="16"/>
    </row>
    <row r="51" s="3" customFormat="1" ht="30" customHeight="1" spans="1:14">
      <c r="A51" s="16">
        <v>48</v>
      </c>
      <c r="B51" s="16" t="s">
        <v>89</v>
      </c>
      <c r="C51" s="16" t="s">
        <v>90</v>
      </c>
      <c r="D51" s="17" t="s">
        <v>91</v>
      </c>
      <c r="E51" s="16" t="s">
        <v>92</v>
      </c>
      <c r="F51" s="16" t="s">
        <v>95</v>
      </c>
      <c r="G51" s="16" t="s">
        <v>28</v>
      </c>
      <c r="H51" s="20"/>
      <c r="I51" s="20"/>
      <c r="J51" s="16">
        <v>0</v>
      </c>
      <c r="K51" s="29">
        <f t="shared" si="0"/>
        <v>0</v>
      </c>
      <c r="L51" s="29">
        <f t="shared" si="1"/>
        <v>0</v>
      </c>
      <c r="M51" s="16"/>
      <c r="N51" s="16" t="s">
        <v>33</v>
      </c>
    </row>
    <row r="52" s="3" customFormat="1" ht="30" customHeight="1" spans="1:14">
      <c r="A52" s="16">
        <v>49</v>
      </c>
      <c r="B52" s="16" t="s">
        <v>89</v>
      </c>
      <c r="C52" s="16" t="s">
        <v>90</v>
      </c>
      <c r="D52" s="17" t="s">
        <v>91</v>
      </c>
      <c r="E52" s="16" t="s">
        <v>92</v>
      </c>
      <c r="F52" s="23" t="s">
        <v>96</v>
      </c>
      <c r="G52" s="16" t="s">
        <v>28</v>
      </c>
      <c r="H52" s="20"/>
      <c r="I52" s="20"/>
      <c r="J52" s="16">
        <v>0</v>
      </c>
      <c r="K52" s="29">
        <f t="shared" si="0"/>
        <v>0</v>
      </c>
      <c r="L52" s="29">
        <f t="shared" si="1"/>
        <v>0</v>
      </c>
      <c r="M52" s="16"/>
      <c r="N52" s="16" t="s">
        <v>33</v>
      </c>
    </row>
    <row r="53" s="3" customFormat="1" ht="30" customHeight="1" spans="1:14">
      <c r="A53" s="16">
        <v>50</v>
      </c>
      <c r="B53" s="16" t="s">
        <v>89</v>
      </c>
      <c r="C53" s="16" t="s">
        <v>90</v>
      </c>
      <c r="D53" s="17" t="s">
        <v>91</v>
      </c>
      <c r="E53" s="16" t="s">
        <v>92</v>
      </c>
      <c r="F53" s="16" t="s">
        <v>97</v>
      </c>
      <c r="G53" s="16" t="s">
        <v>28</v>
      </c>
      <c r="H53" s="20"/>
      <c r="I53" s="20"/>
      <c r="J53" s="16">
        <v>0</v>
      </c>
      <c r="K53" s="29">
        <f t="shared" si="0"/>
        <v>0</v>
      </c>
      <c r="L53" s="29">
        <f t="shared" si="1"/>
        <v>0</v>
      </c>
      <c r="M53" s="16"/>
      <c r="N53" s="16" t="s">
        <v>33</v>
      </c>
    </row>
    <row r="54" s="3" customFormat="1" ht="30" customHeight="1" spans="1:14">
      <c r="A54" s="16">
        <v>51</v>
      </c>
      <c r="B54" s="16" t="s">
        <v>89</v>
      </c>
      <c r="C54" s="16" t="s">
        <v>90</v>
      </c>
      <c r="D54" s="17" t="s">
        <v>91</v>
      </c>
      <c r="E54" s="16" t="s">
        <v>92</v>
      </c>
      <c r="F54" s="23" t="s">
        <v>98</v>
      </c>
      <c r="G54" s="16" t="s">
        <v>28</v>
      </c>
      <c r="H54" s="20"/>
      <c r="I54" s="20"/>
      <c r="J54" s="16">
        <v>0</v>
      </c>
      <c r="K54" s="29">
        <f t="shared" si="0"/>
        <v>0</v>
      </c>
      <c r="L54" s="29">
        <f t="shared" si="1"/>
        <v>0</v>
      </c>
      <c r="M54" s="16"/>
      <c r="N54" s="16" t="s">
        <v>33</v>
      </c>
    </row>
    <row r="55" s="3" customFormat="1" ht="30" customHeight="1" spans="1:14">
      <c r="A55" s="16">
        <v>52</v>
      </c>
      <c r="B55" s="16" t="s">
        <v>89</v>
      </c>
      <c r="C55" s="16" t="s">
        <v>90</v>
      </c>
      <c r="D55" s="17" t="s">
        <v>91</v>
      </c>
      <c r="E55" s="16" t="s">
        <v>92</v>
      </c>
      <c r="F55" s="16" t="s">
        <v>99</v>
      </c>
      <c r="G55" s="16" t="s">
        <v>28</v>
      </c>
      <c r="H55" s="20"/>
      <c r="I55" s="20"/>
      <c r="J55" s="16">
        <v>0</v>
      </c>
      <c r="K55" s="29">
        <f t="shared" si="0"/>
        <v>0</v>
      </c>
      <c r="L55" s="29">
        <f t="shared" si="1"/>
        <v>0</v>
      </c>
      <c r="M55" s="16"/>
      <c r="N55" s="16" t="s">
        <v>33</v>
      </c>
    </row>
    <row r="56" s="3" customFormat="1" ht="30" customHeight="1" spans="1:14">
      <c r="A56" s="16">
        <v>53</v>
      </c>
      <c r="B56" s="16" t="s">
        <v>89</v>
      </c>
      <c r="C56" s="16" t="s">
        <v>90</v>
      </c>
      <c r="D56" s="17" t="s">
        <v>91</v>
      </c>
      <c r="E56" s="16" t="s">
        <v>92</v>
      </c>
      <c r="F56" s="16" t="s">
        <v>100</v>
      </c>
      <c r="G56" s="16" t="s">
        <v>28</v>
      </c>
      <c r="H56" s="20"/>
      <c r="I56" s="20"/>
      <c r="J56" s="16">
        <v>0</v>
      </c>
      <c r="K56" s="29">
        <f t="shared" si="0"/>
        <v>0</v>
      </c>
      <c r="L56" s="29">
        <f t="shared" si="1"/>
        <v>0</v>
      </c>
      <c r="M56" s="16"/>
      <c r="N56" s="16" t="s">
        <v>33</v>
      </c>
    </row>
    <row r="57" s="2" customFormat="1" ht="30" customHeight="1" spans="1:14">
      <c r="A57" s="12">
        <v>54</v>
      </c>
      <c r="B57" s="12" t="s">
        <v>101</v>
      </c>
      <c r="C57" s="12" t="s">
        <v>102</v>
      </c>
      <c r="D57" s="13" t="s">
        <v>103</v>
      </c>
      <c r="E57" s="12" t="s">
        <v>104</v>
      </c>
      <c r="F57" s="12" t="s">
        <v>105</v>
      </c>
      <c r="G57" s="12" t="s">
        <v>20</v>
      </c>
      <c r="H57" s="12">
        <v>72</v>
      </c>
      <c r="I57" s="12">
        <f>H57*0.4</f>
        <v>28.8</v>
      </c>
      <c r="J57" s="12">
        <v>80.878</v>
      </c>
      <c r="K57" s="28">
        <f>J57*0.6</f>
        <v>48.5268</v>
      </c>
      <c r="L57" s="28">
        <f>I57+K57</f>
        <v>77.3268</v>
      </c>
      <c r="M57" s="12">
        <v>1</v>
      </c>
      <c r="N57" s="12" t="s">
        <v>21</v>
      </c>
    </row>
    <row r="58" s="3" customFormat="1" ht="30" customHeight="1" spans="1:14">
      <c r="A58" s="16">
        <v>55</v>
      </c>
      <c r="B58" s="16" t="s">
        <v>101</v>
      </c>
      <c r="C58" s="16" t="s">
        <v>102</v>
      </c>
      <c r="D58" s="17" t="s">
        <v>103</v>
      </c>
      <c r="E58" s="16" t="s">
        <v>104</v>
      </c>
      <c r="F58" s="16" t="s">
        <v>106</v>
      </c>
      <c r="G58" s="16" t="s">
        <v>20</v>
      </c>
      <c r="H58" s="16">
        <v>78</v>
      </c>
      <c r="I58" s="16">
        <f>H58*0.4</f>
        <v>31.2</v>
      </c>
      <c r="J58" s="16">
        <v>71.084</v>
      </c>
      <c r="K58" s="29">
        <f>J58*0.6</f>
        <v>42.6504</v>
      </c>
      <c r="L58" s="29">
        <f>I58+K58</f>
        <v>73.8504</v>
      </c>
      <c r="M58" s="16">
        <v>2</v>
      </c>
      <c r="N58" s="16"/>
    </row>
    <row r="59" s="3" customFormat="1" ht="30" customHeight="1" spans="1:14">
      <c r="A59" s="16">
        <v>56</v>
      </c>
      <c r="B59" s="16" t="s">
        <v>101</v>
      </c>
      <c r="C59" s="16" t="s">
        <v>102</v>
      </c>
      <c r="D59" s="17" t="s">
        <v>103</v>
      </c>
      <c r="E59" s="16" t="s">
        <v>104</v>
      </c>
      <c r="F59" s="16" t="s">
        <v>107</v>
      </c>
      <c r="G59" s="16" t="s">
        <v>20</v>
      </c>
      <c r="H59" s="16">
        <v>75</v>
      </c>
      <c r="I59" s="16">
        <f>H59*0.4</f>
        <v>30</v>
      </c>
      <c r="J59" s="16">
        <v>0</v>
      </c>
      <c r="K59" s="29">
        <f>J59*0.6</f>
        <v>0</v>
      </c>
      <c r="L59" s="29">
        <f>I59+K59</f>
        <v>30</v>
      </c>
      <c r="M59" s="16"/>
      <c r="N59" s="16" t="s">
        <v>33</v>
      </c>
    </row>
    <row r="60" s="2" customFormat="1" ht="34" customHeight="1" spans="1:14">
      <c r="A60" s="12">
        <v>57</v>
      </c>
      <c r="B60" s="12" t="s">
        <v>108</v>
      </c>
      <c r="C60" s="12" t="s">
        <v>109</v>
      </c>
      <c r="D60" s="13" t="s">
        <v>110</v>
      </c>
      <c r="E60" s="12" t="s">
        <v>111</v>
      </c>
      <c r="F60" s="12" t="s">
        <v>112</v>
      </c>
      <c r="G60" s="12" t="s">
        <v>28</v>
      </c>
      <c r="H60" s="19"/>
      <c r="I60" s="19"/>
      <c r="J60" s="12">
        <v>79.052</v>
      </c>
      <c r="K60" s="28">
        <f t="shared" ref="K60:K80" si="2">J60*1</f>
        <v>79.052</v>
      </c>
      <c r="L60" s="28">
        <f t="shared" ref="L60:L80" si="3">K60</f>
        <v>79.052</v>
      </c>
      <c r="M60" s="12">
        <v>1</v>
      </c>
      <c r="N60" s="12" t="s">
        <v>21</v>
      </c>
    </row>
    <row r="61" s="3" customFormat="1" ht="34" customHeight="1" spans="1:14">
      <c r="A61" s="16">
        <v>58</v>
      </c>
      <c r="B61" s="16" t="s">
        <v>108</v>
      </c>
      <c r="C61" s="16" t="s">
        <v>109</v>
      </c>
      <c r="D61" s="17" t="s">
        <v>110</v>
      </c>
      <c r="E61" s="16" t="s">
        <v>111</v>
      </c>
      <c r="F61" s="23" t="s">
        <v>113</v>
      </c>
      <c r="G61" s="16" t="s">
        <v>28</v>
      </c>
      <c r="H61" s="20"/>
      <c r="I61" s="20"/>
      <c r="J61" s="16">
        <v>0</v>
      </c>
      <c r="K61" s="29">
        <f t="shared" si="2"/>
        <v>0</v>
      </c>
      <c r="L61" s="29">
        <f t="shared" si="3"/>
        <v>0</v>
      </c>
      <c r="M61" s="16"/>
      <c r="N61" s="16" t="s">
        <v>33</v>
      </c>
    </row>
    <row r="62" s="3" customFormat="1" ht="34" customHeight="1" spans="1:14">
      <c r="A62" s="16">
        <v>59</v>
      </c>
      <c r="B62" s="16" t="s">
        <v>108</v>
      </c>
      <c r="C62" s="16" t="s">
        <v>109</v>
      </c>
      <c r="D62" s="17" t="s">
        <v>110</v>
      </c>
      <c r="E62" s="16" t="s">
        <v>111</v>
      </c>
      <c r="F62" s="16" t="s">
        <v>114</v>
      </c>
      <c r="G62" s="16" t="s">
        <v>28</v>
      </c>
      <c r="H62" s="20"/>
      <c r="I62" s="20"/>
      <c r="J62" s="16">
        <v>0</v>
      </c>
      <c r="K62" s="29">
        <f t="shared" si="2"/>
        <v>0</v>
      </c>
      <c r="L62" s="29">
        <f t="shared" si="3"/>
        <v>0</v>
      </c>
      <c r="M62" s="16"/>
      <c r="N62" s="16" t="s">
        <v>33</v>
      </c>
    </row>
    <row r="63" s="2" customFormat="1" ht="30" customHeight="1" spans="1:14">
      <c r="A63" s="12">
        <v>60</v>
      </c>
      <c r="B63" s="12" t="s">
        <v>115</v>
      </c>
      <c r="C63" s="12" t="s">
        <v>116</v>
      </c>
      <c r="D63" s="13" t="s">
        <v>117</v>
      </c>
      <c r="E63" s="24" t="s">
        <v>118</v>
      </c>
      <c r="F63" s="12" t="s">
        <v>119</v>
      </c>
      <c r="G63" s="12" t="s">
        <v>28</v>
      </c>
      <c r="H63" s="19"/>
      <c r="I63" s="19"/>
      <c r="J63" s="12">
        <v>76.442</v>
      </c>
      <c r="K63" s="28">
        <f t="shared" si="2"/>
        <v>76.442</v>
      </c>
      <c r="L63" s="28">
        <f t="shared" si="3"/>
        <v>76.442</v>
      </c>
      <c r="M63" s="12">
        <v>1</v>
      </c>
      <c r="N63" s="12" t="s">
        <v>21</v>
      </c>
    </row>
    <row r="64" s="3" customFormat="1" ht="30" customHeight="1" spans="1:14">
      <c r="A64" s="16">
        <v>61</v>
      </c>
      <c r="B64" s="16" t="s">
        <v>115</v>
      </c>
      <c r="C64" s="16" t="s">
        <v>116</v>
      </c>
      <c r="D64" s="17" t="s">
        <v>117</v>
      </c>
      <c r="E64" s="25" t="s">
        <v>118</v>
      </c>
      <c r="F64" s="16" t="s">
        <v>120</v>
      </c>
      <c r="G64" s="16" t="s">
        <v>28</v>
      </c>
      <c r="H64" s="20"/>
      <c r="I64" s="20"/>
      <c r="J64" s="16">
        <v>74.422</v>
      </c>
      <c r="K64" s="29">
        <f t="shared" si="2"/>
        <v>74.422</v>
      </c>
      <c r="L64" s="29">
        <f t="shared" si="3"/>
        <v>74.422</v>
      </c>
      <c r="M64" s="16">
        <v>2</v>
      </c>
      <c r="N64" s="16"/>
    </row>
    <row r="65" s="3" customFormat="1" ht="30" customHeight="1" spans="1:14">
      <c r="A65" s="16">
        <v>62</v>
      </c>
      <c r="B65" s="16" t="s">
        <v>115</v>
      </c>
      <c r="C65" s="16" t="s">
        <v>116</v>
      </c>
      <c r="D65" s="17" t="s">
        <v>117</v>
      </c>
      <c r="E65" s="25" t="s">
        <v>118</v>
      </c>
      <c r="F65" s="16" t="s">
        <v>121</v>
      </c>
      <c r="G65" s="16" t="s">
        <v>28</v>
      </c>
      <c r="H65" s="20"/>
      <c r="I65" s="20"/>
      <c r="J65" s="16">
        <v>0</v>
      </c>
      <c r="K65" s="29">
        <f t="shared" si="2"/>
        <v>0</v>
      </c>
      <c r="L65" s="29">
        <f t="shared" si="3"/>
        <v>0</v>
      </c>
      <c r="M65" s="16"/>
      <c r="N65" s="16" t="s">
        <v>33</v>
      </c>
    </row>
    <row r="66" s="3" customFormat="1" ht="30" customHeight="1" spans="1:14">
      <c r="A66" s="16">
        <v>63</v>
      </c>
      <c r="B66" s="16" t="s">
        <v>115</v>
      </c>
      <c r="C66" s="16" t="s">
        <v>116</v>
      </c>
      <c r="D66" s="17" t="s">
        <v>117</v>
      </c>
      <c r="E66" s="25" t="s">
        <v>118</v>
      </c>
      <c r="F66" s="16" t="s">
        <v>122</v>
      </c>
      <c r="G66" s="16" t="s">
        <v>28</v>
      </c>
      <c r="H66" s="20"/>
      <c r="I66" s="20"/>
      <c r="J66" s="16">
        <v>0</v>
      </c>
      <c r="K66" s="29">
        <f t="shared" si="2"/>
        <v>0</v>
      </c>
      <c r="L66" s="29">
        <f t="shared" si="3"/>
        <v>0</v>
      </c>
      <c r="M66" s="16"/>
      <c r="N66" s="16" t="s">
        <v>33</v>
      </c>
    </row>
    <row r="67" s="3" customFormat="1" ht="30" customHeight="1" spans="1:14">
      <c r="A67" s="16">
        <v>64</v>
      </c>
      <c r="B67" s="16" t="s">
        <v>115</v>
      </c>
      <c r="C67" s="16" t="s">
        <v>116</v>
      </c>
      <c r="D67" s="17" t="s">
        <v>117</v>
      </c>
      <c r="E67" s="25" t="s">
        <v>118</v>
      </c>
      <c r="F67" s="16" t="s">
        <v>123</v>
      </c>
      <c r="G67" s="16" t="s">
        <v>28</v>
      </c>
      <c r="H67" s="20"/>
      <c r="I67" s="20"/>
      <c r="J67" s="16">
        <v>0</v>
      </c>
      <c r="K67" s="29">
        <f t="shared" si="2"/>
        <v>0</v>
      </c>
      <c r="L67" s="29">
        <f t="shared" si="3"/>
        <v>0</v>
      </c>
      <c r="M67" s="16"/>
      <c r="N67" s="16" t="s">
        <v>33</v>
      </c>
    </row>
    <row r="68" s="3" customFormat="1" ht="30" customHeight="1" spans="1:14">
      <c r="A68" s="16">
        <v>65</v>
      </c>
      <c r="B68" s="16" t="s">
        <v>115</v>
      </c>
      <c r="C68" s="16" t="s">
        <v>116</v>
      </c>
      <c r="D68" s="17" t="s">
        <v>117</v>
      </c>
      <c r="E68" s="25" t="s">
        <v>118</v>
      </c>
      <c r="F68" s="16" t="s">
        <v>124</v>
      </c>
      <c r="G68" s="16" t="s">
        <v>28</v>
      </c>
      <c r="H68" s="20"/>
      <c r="I68" s="20"/>
      <c r="J68" s="16">
        <v>0</v>
      </c>
      <c r="K68" s="29">
        <f t="shared" si="2"/>
        <v>0</v>
      </c>
      <c r="L68" s="29">
        <f t="shared" si="3"/>
        <v>0</v>
      </c>
      <c r="M68" s="16"/>
      <c r="N68" s="16" t="s">
        <v>33</v>
      </c>
    </row>
    <row r="69" s="2" customFormat="1" ht="30" customHeight="1" spans="1:14">
      <c r="A69" s="12">
        <v>66</v>
      </c>
      <c r="B69" s="12" t="s">
        <v>125</v>
      </c>
      <c r="C69" s="12" t="s">
        <v>126</v>
      </c>
      <c r="D69" s="13" t="s">
        <v>127</v>
      </c>
      <c r="E69" s="12" t="s">
        <v>128</v>
      </c>
      <c r="F69" s="32" t="s">
        <v>129</v>
      </c>
      <c r="G69" s="12" t="s">
        <v>28</v>
      </c>
      <c r="H69" s="19"/>
      <c r="I69" s="19"/>
      <c r="J69" s="28">
        <v>75.02</v>
      </c>
      <c r="K69" s="28">
        <f t="shared" si="2"/>
        <v>75.02</v>
      </c>
      <c r="L69" s="28">
        <f t="shared" si="3"/>
        <v>75.02</v>
      </c>
      <c r="M69" s="12">
        <v>1</v>
      </c>
      <c r="N69" s="12" t="s">
        <v>21</v>
      </c>
    </row>
    <row r="70" s="3" customFormat="1" ht="30" customHeight="1" spans="1:14">
      <c r="A70" s="16">
        <v>67</v>
      </c>
      <c r="B70" s="16" t="s">
        <v>125</v>
      </c>
      <c r="C70" s="16" t="s">
        <v>126</v>
      </c>
      <c r="D70" s="17" t="s">
        <v>127</v>
      </c>
      <c r="E70" s="16" t="s">
        <v>130</v>
      </c>
      <c r="F70" s="16" t="s">
        <v>131</v>
      </c>
      <c r="G70" s="16" t="s">
        <v>28</v>
      </c>
      <c r="H70" s="20"/>
      <c r="I70" s="20"/>
      <c r="J70" s="16">
        <v>69.404</v>
      </c>
      <c r="K70" s="29">
        <f t="shared" si="2"/>
        <v>69.404</v>
      </c>
      <c r="L70" s="29">
        <f t="shared" si="3"/>
        <v>69.404</v>
      </c>
      <c r="M70" s="16">
        <v>2</v>
      </c>
      <c r="N70" s="16"/>
    </row>
    <row r="71" s="3" customFormat="1" ht="30" customHeight="1" spans="1:14">
      <c r="A71" s="16">
        <v>68</v>
      </c>
      <c r="B71" s="16" t="s">
        <v>125</v>
      </c>
      <c r="C71" s="16" t="s">
        <v>126</v>
      </c>
      <c r="D71" s="17" t="s">
        <v>127</v>
      </c>
      <c r="E71" s="16" t="s">
        <v>130</v>
      </c>
      <c r="F71" s="16" t="s">
        <v>132</v>
      </c>
      <c r="G71" s="16" t="s">
        <v>28</v>
      </c>
      <c r="H71" s="20"/>
      <c r="I71" s="20"/>
      <c r="J71" s="16">
        <v>66.328</v>
      </c>
      <c r="K71" s="29">
        <f t="shared" si="2"/>
        <v>66.328</v>
      </c>
      <c r="L71" s="29">
        <f t="shared" si="3"/>
        <v>66.328</v>
      </c>
      <c r="M71" s="16">
        <v>3</v>
      </c>
      <c r="N71" s="16"/>
    </row>
    <row r="72" s="3" customFormat="1" ht="30" customHeight="1" spans="1:14">
      <c r="A72" s="16">
        <v>69</v>
      </c>
      <c r="B72" s="16" t="s">
        <v>125</v>
      </c>
      <c r="C72" s="16" t="s">
        <v>126</v>
      </c>
      <c r="D72" s="17" t="s">
        <v>127</v>
      </c>
      <c r="E72" s="16" t="s">
        <v>130</v>
      </c>
      <c r="F72" s="23" t="s">
        <v>133</v>
      </c>
      <c r="G72" s="16" t="s">
        <v>28</v>
      </c>
      <c r="H72" s="20"/>
      <c r="I72" s="20"/>
      <c r="J72" s="16">
        <v>0</v>
      </c>
      <c r="K72" s="29">
        <f t="shared" si="2"/>
        <v>0</v>
      </c>
      <c r="L72" s="29">
        <f t="shared" si="3"/>
        <v>0</v>
      </c>
      <c r="M72" s="16"/>
      <c r="N72" s="16" t="s">
        <v>33</v>
      </c>
    </row>
    <row r="73" s="3" customFormat="1" ht="30" customHeight="1" spans="1:14">
      <c r="A73" s="16">
        <v>70</v>
      </c>
      <c r="B73" s="16" t="s">
        <v>125</v>
      </c>
      <c r="C73" s="16" t="s">
        <v>126</v>
      </c>
      <c r="D73" s="17" t="s">
        <v>127</v>
      </c>
      <c r="E73" s="16" t="s">
        <v>130</v>
      </c>
      <c r="F73" s="16" t="s">
        <v>134</v>
      </c>
      <c r="G73" s="16" t="s">
        <v>28</v>
      </c>
      <c r="H73" s="20"/>
      <c r="I73" s="20"/>
      <c r="J73" s="16">
        <v>0</v>
      </c>
      <c r="K73" s="29">
        <f t="shared" si="2"/>
        <v>0</v>
      </c>
      <c r="L73" s="29">
        <f t="shared" si="3"/>
        <v>0</v>
      </c>
      <c r="M73" s="16"/>
      <c r="N73" s="16" t="s">
        <v>33</v>
      </c>
    </row>
    <row r="74" s="3" customFormat="1" ht="30" customHeight="1" spans="1:14">
      <c r="A74" s="16">
        <v>71</v>
      </c>
      <c r="B74" s="16" t="s">
        <v>125</v>
      </c>
      <c r="C74" s="16" t="s">
        <v>126</v>
      </c>
      <c r="D74" s="17" t="s">
        <v>127</v>
      </c>
      <c r="E74" s="16" t="s">
        <v>130</v>
      </c>
      <c r="F74" s="16" t="s">
        <v>135</v>
      </c>
      <c r="G74" s="16" t="s">
        <v>28</v>
      </c>
      <c r="H74" s="20"/>
      <c r="I74" s="20"/>
      <c r="J74" s="16">
        <v>0</v>
      </c>
      <c r="K74" s="29">
        <f t="shared" si="2"/>
        <v>0</v>
      </c>
      <c r="L74" s="29">
        <f t="shared" si="3"/>
        <v>0</v>
      </c>
      <c r="M74" s="16"/>
      <c r="N74" s="16" t="s">
        <v>33</v>
      </c>
    </row>
    <row r="75" s="2" customFormat="1" ht="30" customHeight="1" spans="1:14">
      <c r="A75" s="12">
        <v>72</v>
      </c>
      <c r="B75" s="33" t="s">
        <v>136</v>
      </c>
      <c r="C75" s="12" t="s">
        <v>137</v>
      </c>
      <c r="D75" s="13" t="s">
        <v>138</v>
      </c>
      <c r="E75" s="12" t="s">
        <v>139</v>
      </c>
      <c r="F75" s="12" t="s">
        <v>140</v>
      </c>
      <c r="G75" s="12" t="s">
        <v>28</v>
      </c>
      <c r="H75" s="19"/>
      <c r="I75" s="19"/>
      <c r="J75" s="12">
        <v>79.024</v>
      </c>
      <c r="K75" s="28">
        <f t="shared" si="2"/>
        <v>79.024</v>
      </c>
      <c r="L75" s="28">
        <f t="shared" si="3"/>
        <v>79.024</v>
      </c>
      <c r="M75" s="12">
        <v>1</v>
      </c>
      <c r="N75" s="12" t="s">
        <v>21</v>
      </c>
    </row>
    <row r="76" s="3" customFormat="1" ht="30" customHeight="1" spans="1:14">
      <c r="A76" s="16">
        <v>73</v>
      </c>
      <c r="B76" s="34" t="s">
        <v>136</v>
      </c>
      <c r="C76" s="16" t="s">
        <v>137</v>
      </c>
      <c r="D76" s="17" t="s">
        <v>138</v>
      </c>
      <c r="E76" s="16" t="s">
        <v>139</v>
      </c>
      <c r="F76" s="16" t="s">
        <v>141</v>
      </c>
      <c r="G76" s="16" t="s">
        <v>28</v>
      </c>
      <c r="H76" s="20"/>
      <c r="I76" s="20"/>
      <c r="J76" s="29">
        <v>70.22</v>
      </c>
      <c r="K76" s="29">
        <f t="shared" si="2"/>
        <v>70.22</v>
      </c>
      <c r="L76" s="29">
        <f t="shared" si="3"/>
        <v>70.22</v>
      </c>
      <c r="M76" s="16">
        <v>2</v>
      </c>
      <c r="N76" s="16"/>
    </row>
    <row r="77" s="3" customFormat="1" ht="30" customHeight="1" spans="1:14">
      <c r="A77" s="16">
        <v>74</v>
      </c>
      <c r="B77" s="34" t="s">
        <v>136</v>
      </c>
      <c r="C77" s="16" t="s">
        <v>137</v>
      </c>
      <c r="D77" s="17" t="s">
        <v>138</v>
      </c>
      <c r="E77" s="16" t="s">
        <v>139</v>
      </c>
      <c r="F77" s="16" t="s">
        <v>142</v>
      </c>
      <c r="G77" s="16" t="s">
        <v>28</v>
      </c>
      <c r="H77" s="20"/>
      <c r="I77" s="20"/>
      <c r="J77" s="16">
        <v>0</v>
      </c>
      <c r="K77" s="29">
        <f t="shared" si="2"/>
        <v>0</v>
      </c>
      <c r="L77" s="29">
        <f t="shared" si="3"/>
        <v>0</v>
      </c>
      <c r="M77" s="16"/>
      <c r="N77" s="16" t="s">
        <v>33</v>
      </c>
    </row>
    <row r="78" s="3" customFormat="1" ht="30" customHeight="1" spans="1:14">
      <c r="A78" s="16">
        <v>75</v>
      </c>
      <c r="B78" s="34" t="s">
        <v>136</v>
      </c>
      <c r="C78" s="16" t="s">
        <v>137</v>
      </c>
      <c r="D78" s="17" t="s">
        <v>138</v>
      </c>
      <c r="E78" s="16" t="s">
        <v>139</v>
      </c>
      <c r="F78" s="16" t="s">
        <v>143</v>
      </c>
      <c r="G78" s="16" t="s">
        <v>28</v>
      </c>
      <c r="H78" s="20"/>
      <c r="I78" s="20"/>
      <c r="J78" s="16">
        <v>0</v>
      </c>
      <c r="K78" s="29">
        <f t="shared" si="2"/>
        <v>0</v>
      </c>
      <c r="L78" s="29">
        <f t="shared" si="3"/>
        <v>0</v>
      </c>
      <c r="M78" s="16"/>
      <c r="N78" s="16" t="s">
        <v>33</v>
      </c>
    </row>
    <row r="79" s="3" customFormat="1" ht="30" customHeight="1" spans="1:14">
      <c r="A79" s="16">
        <v>76</v>
      </c>
      <c r="B79" s="34" t="s">
        <v>136</v>
      </c>
      <c r="C79" s="16" t="s">
        <v>137</v>
      </c>
      <c r="D79" s="17" t="s">
        <v>138</v>
      </c>
      <c r="E79" s="16" t="s">
        <v>139</v>
      </c>
      <c r="F79" s="16" t="s">
        <v>144</v>
      </c>
      <c r="G79" s="16" t="s">
        <v>28</v>
      </c>
      <c r="H79" s="20"/>
      <c r="I79" s="20"/>
      <c r="J79" s="16">
        <v>0</v>
      </c>
      <c r="K79" s="29">
        <f t="shared" si="2"/>
        <v>0</v>
      </c>
      <c r="L79" s="29">
        <f t="shared" si="3"/>
        <v>0</v>
      </c>
      <c r="M79" s="16"/>
      <c r="N79" s="16" t="s">
        <v>33</v>
      </c>
    </row>
    <row r="80" s="3" customFormat="1" ht="30" customHeight="1" spans="1:14">
      <c r="A80" s="16">
        <v>77</v>
      </c>
      <c r="B80" s="34" t="s">
        <v>136</v>
      </c>
      <c r="C80" s="16" t="s">
        <v>137</v>
      </c>
      <c r="D80" s="17" t="s">
        <v>138</v>
      </c>
      <c r="E80" s="16" t="s">
        <v>139</v>
      </c>
      <c r="F80" s="16" t="s">
        <v>145</v>
      </c>
      <c r="G80" s="16" t="s">
        <v>28</v>
      </c>
      <c r="H80" s="20"/>
      <c r="I80" s="20"/>
      <c r="J80" s="16">
        <v>0</v>
      </c>
      <c r="K80" s="29">
        <f t="shared" si="2"/>
        <v>0</v>
      </c>
      <c r="L80" s="29">
        <f t="shared" si="3"/>
        <v>0</v>
      </c>
      <c r="M80" s="16"/>
      <c r="N80" s="16" t="s">
        <v>33</v>
      </c>
    </row>
    <row r="81" s="2" customFormat="1" ht="30" customHeight="1" spans="1:14">
      <c r="A81" s="12">
        <v>78</v>
      </c>
      <c r="B81" s="12" t="s">
        <v>146</v>
      </c>
      <c r="C81" s="12" t="s">
        <v>147</v>
      </c>
      <c r="D81" s="13" t="s">
        <v>148</v>
      </c>
      <c r="E81" s="12" t="s">
        <v>149</v>
      </c>
      <c r="F81" s="12" t="s">
        <v>150</v>
      </c>
      <c r="G81" s="12" t="s">
        <v>20</v>
      </c>
      <c r="H81" s="12">
        <v>77</v>
      </c>
      <c r="I81" s="12">
        <f>H81*0.4</f>
        <v>30.8</v>
      </c>
      <c r="J81" s="12">
        <v>71.574</v>
      </c>
      <c r="K81" s="28">
        <f>J81*0.6</f>
        <v>42.9444</v>
      </c>
      <c r="L81" s="28">
        <f>I81+K81</f>
        <v>73.7444</v>
      </c>
      <c r="M81" s="12">
        <v>1</v>
      </c>
      <c r="N81" s="12" t="s">
        <v>21</v>
      </c>
    </row>
    <row r="82" s="3" customFormat="1" ht="30" customHeight="1" spans="1:14">
      <c r="A82" s="16">
        <v>79</v>
      </c>
      <c r="B82" s="16" t="s">
        <v>146</v>
      </c>
      <c r="C82" s="16" t="s">
        <v>147</v>
      </c>
      <c r="D82" s="17" t="s">
        <v>148</v>
      </c>
      <c r="E82" s="16" t="s">
        <v>149</v>
      </c>
      <c r="F82" s="16" t="s">
        <v>151</v>
      </c>
      <c r="G82" s="16" t="s">
        <v>20</v>
      </c>
      <c r="H82" s="16">
        <v>76</v>
      </c>
      <c r="I82" s="16">
        <f>H82*0.4</f>
        <v>30.4</v>
      </c>
      <c r="J82" s="16">
        <v>71.908</v>
      </c>
      <c r="K82" s="29">
        <f>J82*0.6</f>
        <v>43.1448</v>
      </c>
      <c r="L82" s="29">
        <f>I82+K82</f>
        <v>73.5448</v>
      </c>
      <c r="M82" s="16">
        <v>2</v>
      </c>
      <c r="N82" s="16"/>
    </row>
    <row r="83" s="3" customFormat="1" ht="30" customHeight="1" spans="1:14">
      <c r="A83" s="16">
        <v>80</v>
      </c>
      <c r="B83" s="16" t="s">
        <v>146</v>
      </c>
      <c r="C83" s="16" t="s">
        <v>147</v>
      </c>
      <c r="D83" s="17" t="s">
        <v>148</v>
      </c>
      <c r="E83" s="16" t="s">
        <v>149</v>
      </c>
      <c r="F83" s="16" t="s">
        <v>152</v>
      </c>
      <c r="G83" s="16" t="s">
        <v>20</v>
      </c>
      <c r="H83" s="16">
        <v>65</v>
      </c>
      <c r="I83" s="16">
        <f>H83*0.4</f>
        <v>26</v>
      </c>
      <c r="J83" s="16">
        <v>0</v>
      </c>
      <c r="K83" s="29">
        <f>J83*0.6</f>
        <v>0</v>
      </c>
      <c r="L83" s="29">
        <f>I83+K83</f>
        <v>26</v>
      </c>
      <c r="M83" s="16"/>
      <c r="N83" s="16" t="s">
        <v>33</v>
      </c>
    </row>
  </sheetData>
  <autoFilter ref="B3:N83">
    <extLst/>
  </autoFilter>
  <sortState ref="A82:X84">
    <sortCondition ref="L82:L84" descending="1"/>
  </sortState>
  <mergeCells count="2">
    <mergeCell ref="A1:B1"/>
    <mergeCell ref="A2:N2"/>
  </mergeCells>
  <pageMargins left="0.629861111111111" right="0.472222222222222" top="1" bottom="0.944444444444444" header="0.5" footer="0.5"/>
  <pageSetup paperSize="9" scale="6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测试总成绩及体检名单公示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syk</dc:creator>
  <cp:lastModifiedBy>袁昌鄂</cp:lastModifiedBy>
  <dcterms:created xsi:type="dcterms:W3CDTF">2021-03-02T09:00:00Z</dcterms:created>
  <cp:lastPrinted>2022-05-11T09:22:00Z</cp:lastPrinted>
  <dcterms:modified xsi:type="dcterms:W3CDTF">2024-05-20T03:36:54Z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03E964CF77DD402EAA736A245D8ADEE2_13</vt:lpwstr>
  </property>
  <property fmtid="{D5CDD505-2E9C-101B-9397-08002B2CF9AE}" pid="4" name="KSOReadingLayout">
    <vt:bool>true</vt:bool>
  </property>
</Properties>
</file>