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资格复审人员名单" sheetId="1" r:id="rId1"/>
  </sheets>
  <definedNames>
    <definedName name="_xlnm._FilterDatabase" localSheetId="0" hidden="1">资格复审人员名单!$B$3:$D$42</definedName>
    <definedName name="_xlnm.Print_Titles" localSheetId="0">资格复审人员名单!$3:$3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<sst xmlns="http://schemas.openxmlformats.org/spreadsheetml/2006/main" count="88" uniqueCount="50">
  <si>
    <t>附件：</t>
  </si>
  <si>
    <t>荆州高新区2024年度公开招聘社区工作者                                                             
面试人员名单</t>
  </si>
  <si>
    <t>序号</t>
  </si>
  <si>
    <t>岗位名称</t>
  </si>
  <si>
    <t>姓名</t>
  </si>
  <si>
    <t>准考证号</t>
  </si>
  <si>
    <t>笔试总成绩</t>
  </si>
  <si>
    <t>备注</t>
  </si>
  <si>
    <t>社区工作者岗位1</t>
  </si>
  <si>
    <t>何莹</t>
  </si>
  <si>
    <t>熊志有</t>
  </si>
  <si>
    <t>王郡若</t>
  </si>
  <si>
    <t>谢宇欣</t>
  </si>
  <si>
    <t>周崟琳</t>
  </si>
  <si>
    <t>杨子璇</t>
  </si>
  <si>
    <t>吴渝</t>
  </si>
  <si>
    <t>陈孟琪</t>
  </si>
  <si>
    <t>张亦彭</t>
  </si>
  <si>
    <t>高青</t>
  </si>
  <si>
    <t>许婷婷</t>
  </si>
  <si>
    <t>程秀明</t>
  </si>
  <si>
    <t>王欣颖</t>
  </si>
  <si>
    <t>邵卓娅</t>
  </si>
  <si>
    <t>伍俊</t>
  </si>
  <si>
    <t>周梦莹</t>
  </si>
  <si>
    <t>田学敏</t>
  </si>
  <si>
    <t>陈明璇</t>
  </si>
  <si>
    <t>邓冲</t>
  </si>
  <si>
    <t>陈忠卉</t>
  </si>
  <si>
    <t>薛晓艺</t>
  </si>
  <si>
    <t>王芹</t>
  </si>
  <si>
    <t>袁梦琴</t>
  </si>
  <si>
    <t>靳晶</t>
  </si>
  <si>
    <t>伍紫薇</t>
  </si>
  <si>
    <t>陈桂月</t>
  </si>
  <si>
    <t>王希恩</t>
  </si>
  <si>
    <t>张倩茹</t>
  </si>
  <si>
    <t>胡兴艳</t>
  </si>
  <si>
    <t>吴欢</t>
  </si>
  <si>
    <t>赵维玲</t>
  </si>
  <si>
    <t>刘超</t>
  </si>
  <si>
    <t>许冠男</t>
  </si>
  <si>
    <t>倪陈晨</t>
  </si>
  <si>
    <t>黄桂群</t>
  </si>
  <si>
    <t>递补</t>
  </si>
  <si>
    <t>欧阳康</t>
  </si>
  <si>
    <t>社区工作者岗位2</t>
  </si>
  <si>
    <t>李庚</t>
  </si>
  <si>
    <t>成超</t>
  </si>
  <si>
    <t>李泽文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</si>
</sst>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zoomScale="115" zoomScaleNormal="115" topLeftCell="A44" workbookViewId="0">
      <selection activeCell="C51" sqref="C51"/>
    </sheetView>
  </sheetViews>
  <sheetFormatPr defaultColWidth="9.62962962962963" defaultRowHeight="21.75" customHeight="1" outlineLevelCol="7"/>
  <cols>
    <col min="1" max="1" width="12.1666666666667" style="2" customWidth="1"/>
    <col min="2" max="2" width="18.6944444444444" style="2" customWidth="1"/>
    <col min="3" max="3" width="13.9074074074074" style="2" customWidth="1"/>
    <col min="4" max="4" width="21.7314814814815" style="2" customWidth="1"/>
    <col min="5" max="5" width="19.8888888888889" style="2" customWidth="1"/>
    <col min="6" max="16384" width="9.62962962962963" style="2"/>
  </cols>
  <sheetData>
    <row r="1" ht="27" customHeight="1" spans="1:1">
      <c r="A1" s="3" t="s">
        <v>0</v>
      </c>
    </row>
    <row r="2" s="1" customFormat="1" ht="49" customHeight="1" spans="1:6">
      <c r="A2" s="4" t="s">
        <v>1</v>
      </c>
      <c r="B2" s="4"/>
      <c r="C2" s="4"/>
      <c r="D2" s="4"/>
      <c r="E2" s="4"/>
      <c r="F2" s="5"/>
    </row>
    <row r="3" s="1" customFormat="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customHeight="1" spans="1:6">
      <c r="A4" s="8">
        <v>1</v>
      </c>
      <c r="B4" s="9" t="s">
        <v>8</v>
      </c>
      <c r="C4" s="9" t="s">
        <v>9</v>
      </c>
      <c r="D4" s="9" t="str">
        <f>"24051200611"</f>
        <v>24051200611</v>
      </c>
      <c r="E4" s="10">
        <v>79.95</v>
      </c>
      <c r="F4" s="8"/>
    </row>
    <row r="5" customHeight="1" spans="1:8">
      <c r="A5" s="8">
        <v>2</v>
      </c>
      <c r="B5" s="9" t="s">
        <v>8</v>
      </c>
      <c r="C5" s="9" t="s">
        <v>10</v>
      </c>
      <c r="D5" s="9" t="str">
        <f>"24051200413"</f>
        <v>24051200413</v>
      </c>
      <c r="E5" s="10">
        <v>79.06</v>
      </c>
      <c r="F5" s="8"/>
      <c r="H5" s="11"/>
    </row>
    <row r="6" customHeight="1" spans="1:6">
      <c r="A6" s="8">
        <v>3</v>
      </c>
      <c r="B6" s="9" t="s">
        <v>8</v>
      </c>
      <c r="C6" s="9" t="s">
        <v>11</v>
      </c>
      <c r="D6" s="9" t="str">
        <f>"24051200230"</f>
        <v>24051200230</v>
      </c>
      <c r="E6" s="10">
        <v>78.93</v>
      </c>
      <c r="F6" s="8"/>
    </row>
    <row r="7" customHeight="1" spans="1:6">
      <c r="A7" s="8">
        <v>4</v>
      </c>
      <c r="B7" s="9" t="s">
        <v>8</v>
      </c>
      <c r="C7" s="9" t="s">
        <v>12</v>
      </c>
      <c r="D7" s="9" t="str">
        <f>"24051200603"</f>
        <v>24051200603</v>
      </c>
      <c r="E7" s="10">
        <v>78.77</v>
      </c>
      <c r="F7" s="8"/>
    </row>
    <row r="8" customHeight="1" spans="1:6">
      <c r="A8" s="8">
        <v>5</v>
      </c>
      <c r="B8" s="9" t="s">
        <v>8</v>
      </c>
      <c r="C8" s="9" t="s">
        <v>13</v>
      </c>
      <c r="D8" s="9" t="str">
        <f>"24051200322"</f>
        <v>24051200322</v>
      </c>
      <c r="E8" s="10">
        <v>77.76</v>
      </c>
      <c r="F8" s="8"/>
    </row>
    <row r="9" customHeight="1" spans="1:6">
      <c r="A9" s="8">
        <v>6</v>
      </c>
      <c r="B9" s="9" t="s">
        <v>8</v>
      </c>
      <c r="C9" s="9" t="s">
        <v>14</v>
      </c>
      <c r="D9" s="9" t="str">
        <f>"24051200229"</f>
        <v>24051200229</v>
      </c>
      <c r="E9" s="10">
        <v>77.72</v>
      </c>
      <c r="F9" s="8"/>
    </row>
    <row r="10" customHeight="1" spans="1:6">
      <c r="A10" s="8">
        <v>7</v>
      </c>
      <c r="B10" s="9" t="s">
        <v>8</v>
      </c>
      <c r="C10" s="9" t="s">
        <v>15</v>
      </c>
      <c r="D10" s="9" t="str">
        <f>"24051200514"</f>
        <v>24051200514</v>
      </c>
      <c r="E10" s="10">
        <v>77.61</v>
      </c>
      <c r="F10" s="8"/>
    </row>
    <row r="11" customHeight="1" spans="1:6">
      <c r="A11" s="8">
        <v>8</v>
      </c>
      <c r="B11" s="9" t="s">
        <v>8</v>
      </c>
      <c r="C11" s="9" t="s">
        <v>16</v>
      </c>
      <c r="D11" s="9" t="str">
        <f>"24051200128"</f>
        <v>24051200128</v>
      </c>
      <c r="E11" s="10">
        <v>77.54</v>
      </c>
      <c r="F11" s="8"/>
    </row>
    <row r="12" customHeight="1" spans="1:6">
      <c r="A12" s="8">
        <v>9</v>
      </c>
      <c r="B12" s="9" t="s">
        <v>8</v>
      </c>
      <c r="C12" s="9" t="s">
        <v>17</v>
      </c>
      <c r="D12" s="9" t="str">
        <f>"24051200609"</f>
        <v>24051200609</v>
      </c>
      <c r="E12" s="10">
        <v>77.25</v>
      </c>
      <c r="F12" s="8"/>
    </row>
    <row r="13" customHeight="1" spans="1:6">
      <c r="A13" s="8">
        <v>10</v>
      </c>
      <c r="B13" s="9" t="s">
        <v>8</v>
      </c>
      <c r="C13" s="9" t="s">
        <v>18</v>
      </c>
      <c r="D13" s="9" t="str">
        <f>"24051200420"</f>
        <v>24051200420</v>
      </c>
      <c r="E13" s="10">
        <v>77.16</v>
      </c>
      <c r="F13" s="8"/>
    </row>
    <row r="14" customHeight="1" spans="1:6">
      <c r="A14" s="8">
        <v>11</v>
      </c>
      <c r="B14" s="9" t="s">
        <v>8</v>
      </c>
      <c r="C14" s="9" t="s">
        <v>19</v>
      </c>
      <c r="D14" s="9" t="str">
        <f>"24051200412"</f>
        <v>24051200412</v>
      </c>
      <c r="E14" s="10">
        <v>76.81</v>
      </c>
      <c r="F14" s="8"/>
    </row>
    <row r="15" customHeight="1" spans="1:6">
      <c r="A15" s="8">
        <v>12</v>
      </c>
      <c r="B15" s="9" t="s">
        <v>8</v>
      </c>
      <c r="C15" s="9" t="s">
        <v>20</v>
      </c>
      <c r="D15" s="9" t="str">
        <f>"24051200203"</f>
        <v>24051200203</v>
      </c>
      <c r="E15" s="10">
        <v>76.51</v>
      </c>
      <c r="F15" s="8"/>
    </row>
    <row r="16" customHeight="1" spans="1:6">
      <c r="A16" s="8">
        <v>13</v>
      </c>
      <c r="B16" s="9" t="s">
        <v>8</v>
      </c>
      <c r="C16" s="9" t="s">
        <v>21</v>
      </c>
      <c r="D16" s="9" t="str">
        <f>"24051200409"</f>
        <v>24051200409</v>
      </c>
      <c r="E16" s="10">
        <v>76.41</v>
      </c>
      <c r="F16" s="8"/>
    </row>
    <row r="17" customHeight="1" spans="1:6">
      <c r="A17" s="8">
        <v>14</v>
      </c>
      <c r="B17" s="9" t="s">
        <v>8</v>
      </c>
      <c r="C17" s="9" t="s">
        <v>22</v>
      </c>
      <c r="D17" s="9" t="str">
        <f>"24051200511"</f>
        <v>24051200511</v>
      </c>
      <c r="E17" s="10">
        <v>76.05</v>
      </c>
      <c r="F17" s="8"/>
    </row>
    <row r="18" customHeight="1" spans="1:6">
      <c r="A18" s="8">
        <v>15</v>
      </c>
      <c r="B18" s="9" t="s">
        <v>8</v>
      </c>
      <c r="C18" s="9" t="s">
        <v>23</v>
      </c>
      <c r="D18" s="9" t="str">
        <f>"24051200220"</f>
        <v>24051200220</v>
      </c>
      <c r="E18" s="10">
        <v>75.77</v>
      </c>
      <c r="F18" s="8"/>
    </row>
    <row r="19" customHeight="1" spans="1:6">
      <c r="A19" s="8">
        <v>16</v>
      </c>
      <c r="B19" s="9" t="s">
        <v>8</v>
      </c>
      <c r="C19" s="9" t="s">
        <v>24</v>
      </c>
      <c r="D19" s="9" t="str">
        <f>"24051200502"</f>
        <v>24051200502</v>
      </c>
      <c r="E19" s="10">
        <v>75.47</v>
      </c>
      <c r="F19" s="8"/>
    </row>
    <row r="20" customHeight="1" spans="1:6">
      <c r="A20" s="8">
        <v>17</v>
      </c>
      <c r="B20" s="9" t="s">
        <v>8</v>
      </c>
      <c r="C20" s="9" t="s">
        <v>25</v>
      </c>
      <c r="D20" s="9" t="str">
        <f>"24051200206"</f>
        <v>24051200206</v>
      </c>
      <c r="E20" s="10">
        <v>74.9</v>
      </c>
      <c r="F20" s="8"/>
    </row>
    <row r="21" customHeight="1" spans="1:6">
      <c r="A21" s="8">
        <v>18</v>
      </c>
      <c r="B21" s="9" t="s">
        <v>8</v>
      </c>
      <c r="C21" s="9" t="s">
        <v>26</v>
      </c>
      <c r="D21" s="9" t="str">
        <f>"24051200426"</f>
        <v>24051200426</v>
      </c>
      <c r="E21" s="10">
        <v>74.83</v>
      </c>
      <c r="F21" s="8"/>
    </row>
    <row r="22" customHeight="1" spans="1:6">
      <c r="A22" s="8">
        <v>19</v>
      </c>
      <c r="B22" s="9" t="s">
        <v>8</v>
      </c>
      <c r="C22" s="9" t="s">
        <v>27</v>
      </c>
      <c r="D22" s="9" t="str">
        <f>"24051200112"</f>
        <v>24051200112</v>
      </c>
      <c r="E22" s="10">
        <v>74.47</v>
      </c>
      <c r="F22" s="8"/>
    </row>
    <row r="23" customHeight="1" spans="1:6">
      <c r="A23" s="8">
        <v>20</v>
      </c>
      <c r="B23" s="9" t="s">
        <v>8</v>
      </c>
      <c r="C23" s="9" t="s">
        <v>28</v>
      </c>
      <c r="D23" s="9" t="str">
        <f>"24051200121"</f>
        <v>24051200121</v>
      </c>
      <c r="E23" s="10">
        <v>74.29</v>
      </c>
      <c r="F23" s="8"/>
    </row>
    <row r="24" customHeight="1" spans="1:6">
      <c r="A24" s="8">
        <v>21</v>
      </c>
      <c r="B24" s="9" t="s">
        <v>8</v>
      </c>
      <c r="C24" s="9" t="s">
        <v>29</v>
      </c>
      <c r="D24" s="9" t="str">
        <f>"24051200415"</f>
        <v>24051200415</v>
      </c>
      <c r="E24" s="10">
        <v>74.25</v>
      </c>
      <c r="F24" s="8"/>
    </row>
    <row r="25" customHeight="1" spans="1:6">
      <c r="A25" s="8">
        <v>22</v>
      </c>
      <c r="B25" s="9" t="s">
        <v>8</v>
      </c>
      <c r="C25" s="9" t="s">
        <v>30</v>
      </c>
      <c r="D25" s="9" t="str">
        <f>"24051200214"</f>
        <v>24051200214</v>
      </c>
      <c r="E25" s="10">
        <v>73.91</v>
      </c>
      <c r="F25" s="8"/>
    </row>
    <row r="26" customHeight="1" spans="1:6">
      <c r="A26" s="8">
        <v>23</v>
      </c>
      <c r="B26" s="9" t="s">
        <v>8</v>
      </c>
      <c r="C26" s="9" t="s">
        <v>31</v>
      </c>
      <c r="D26" s="9" t="str">
        <f>"24051200329"</f>
        <v>24051200329</v>
      </c>
      <c r="E26" s="10">
        <v>73.61</v>
      </c>
      <c r="F26" s="8"/>
    </row>
    <row r="27" customHeight="1" spans="1:6">
      <c r="A27" s="8">
        <v>24</v>
      </c>
      <c r="B27" s="9" t="s">
        <v>8</v>
      </c>
      <c r="C27" s="9" t="s">
        <v>32</v>
      </c>
      <c r="D27" s="9" t="str">
        <f>"24051200401"</f>
        <v>24051200401</v>
      </c>
      <c r="E27" s="10">
        <v>73.5</v>
      </c>
      <c r="F27" s="8"/>
    </row>
    <row r="28" customHeight="1" spans="1:6">
      <c r="A28" s="8">
        <v>25</v>
      </c>
      <c r="B28" s="9" t="s">
        <v>8</v>
      </c>
      <c r="C28" s="9" t="s">
        <v>33</v>
      </c>
      <c r="D28" s="9" t="str">
        <f>"24051200309"</f>
        <v>24051200309</v>
      </c>
      <c r="E28" s="10">
        <v>73.41</v>
      </c>
      <c r="F28" s="8"/>
    </row>
    <row r="29" customHeight="1" spans="1:6">
      <c r="A29" s="8">
        <v>26</v>
      </c>
      <c r="B29" s="9" t="s">
        <v>8</v>
      </c>
      <c r="C29" s="9" t="s">
        <v>34</v>
      </c>
      <c r="D29" s="9" t="str">
        <f>"24051200521"</f>
        <v>24051200521</v>
      </c>
      <c r="E29" s="10">
        <v>73.13</v>
      </c>
      <c r="F29" s="8"/>
    </row>
    <row r="30" customHeight="1" spans="1:6">
      <c r="A30" s="8">
        <v>27</v>
      </c>
      <c r="B30" s="9" t="s">
        <v>8</v>
      </c>
      <c r="C30" s="9" t="s">
        <v>35</v>
      </c>
      <c r="D30" s="9" t="str">
        <f>"24051200508"</f>
        <v>24051200508</v>
      </c>
      <c r="E30" s="10">
        <v>73.1</v>
      </c>
      <c r="F30" s="8"/>
    </row>
    <row r="31" customHeight="1" spans="1:6">
      <c r="A31" s="8">
        <v>28</v>
      </c>
      <c r="B31" s="9" t="s">
        <v>8</v>
      </c>
      <c r="C31" s="9" t="s">
        <v>36</v>
      </c>
      <c r="D31" s="9" t="str">
        <f>"24051200114"</f>
        <v>24051200114</v>
      </c>
      <c r="E31" s="10">
        <v>72.86</v>
      </c>
      <c r="F31" s="8"/>
    </row>
    <row r="32" customHeight="1" spans="1:6">
      <c r="A32" s="8">
        <v>29</v>
      </c>
      <c r="B32" s="9" t="s">
        <v>8</v>
      </c>
      <c r="C32" s="9" t="s">
        <v>37</v>
      </c>
      <c r="D32" s="9" t="str">
        <f>"24051200201"</f>
        <v>24051200201</v>
      </c>
      <c r="E32" s="10">
        <v>72.76</v>
      </c>
      <c r="F32" s="8"/>
    </row>
    <row r="33" customHeight="1" spans="1:6">
      <c r="A33" s="8">
        <v>30</v>
      </c>
      <c r="B33" s="9" t="s">
        <v>8</v>
      </c>
      <c r="C33" s="9" t="s">
        <v>38</v>
      </c>
      <c r="D33" s="9" t="str">
        <f>"24051200228"</f>
        <v>24051200228</v>
      </c>
      <c r="E33" s="10">
        <v>72.74</v>
      </c>
      <c r="F33" s="8"/>
    </row>
    <row r="34" customHeight="1" spans="1:6">
      <c r="A34" s="8">
        <v>31</v>
      </c>
      <c r="B34" s="9" t="s">
        <v>8</v>
      </c>
      <c r="C34" s="9" t="s">
        <v>39</v>
      </c>
      <c r="D34" s="9" t="str">
        <f>"24051200526"</f>
        <v>24051200526</v>
      </c>
      <c r="E34" s="10">
        <v>72.26</v>
      </c>
      <c r="F34" s="8"/>
    </row>
    <row r="35" customHeight="1" spans="1:6">
      <c r="A35" s="8">
        <v>32</v>
      </c>
      <c r="B35" s="9" t="s">
        <v>8</v>
      </c>
      <c r="C35" s="9" t="s">
        <v>40</v>
      </c>
      <c r="D35" s="9" t="str">
        <f>"24051200125"</f>
        <v>24051200125</v>
      </c>
      <c r="E35" s="10">
        <v>72.21</v>
      </c>
      <c r="F35" s="8"/>
    </row>
    <row r="36" customHeight="1" spans="1:6">
      <c r="A36" s="8">
        <v>33</v>
      </c>
      <c r="B36" s="9" t="s">
        <v>8</v>
      </c>
      <c r="C36" s="9" t="s">
        <v>41</v>
      </c>
      <c r="D36" s="9" t="str">
        <f>"24051200404"</f>
        <v>24051200404</v>
      </c>
      <c r="E36" s="10">
        <v>72.2</v>
      </c>
      <c r="F36" s="8"/>
    </row>
    <row r="37" customHeight="1" spans="1:6">
      <c r="A37" s="8">
        <v>34</v>
      </c>
      <c r="B37" s="9" t="s">
        <v>8</v>
      </c>
      <c r="C37" s="9" t="s">
        <v>42</v>
      </c>
      <c r="D37" s="9" t="str">
        <f>"24051200311"</f>
        <v>24051200311</v>
      </c>
      <c r="E37" s="10">
        <v>72.14</v>
      </c>
      <c r="F37" s="8"/>
    </row>
    <row r="38" customHeight="1" spans="1:6">
      <c r="A38" s="8">
        <v>35</v>
      </c>
      <c r="B38" s="9" t="s">
        <v>8</v>
      </c>
      <c r="C38" s="9" t="s">
        <v>43</v>
      </c>
      <c r="D38" s="9" t="str">
        <f>"24051200105"</f>
        <v>24051200105</v>
      </c>
      <c r="E38" s="10">
        <v>71.74</v>
      </c>
      <c r="F38" s="8" t="s">
        <v>44</v>
      </c>
    </row>
    <row r="39" customHeight="1" spans="1:6">
      <c r="A39" s="8">
        <v>36</v>
      </c>
      <c r="B39" s="9" t="s">
        <v>8</v>
      </c>
      <c r="C39" s="9" t="s">
        <v>45</v>
      </c>
      <c r="D39" s="9" t="str">
        <f>"24051200527"</f>
        <v>24051200527</v>
      </c>
      <c r="E39" s="10">
        <v>71.64</v>
      </c>
      <c r="F39" s="8" t="s">
        <v>44</v>
      </c>
    </row>
    <row r="40" customHeight="1" spans="1:6">
      <c r="A40" s="8">
        <v>37</v>
      </c>
      <c r="B40" s="8" t="s">
        <v>46</v>
      </c>
      <c r="C40" s="9" t="s">
        <v>47</v>
      </c>
      <c r="D40" s="9" t="str">
        <f>"24051200622"</f>
        <v>24051200622</v>
      </c>
      <c r="E40" s="12">
        <v>74.71</v>
      </c>
      <c r="F40" s="8"/>
    </row>
    <row r="41" customHeight="1" spans="1:6">
      <c r="A41" s="8">
        <v>38</v>
      </c>
      <c r="B41" s="8" t="s">
        <v>46</v>
      </c>
      <c r="C41" s="9" t="s">
        <v>48</v>
      </c>
      <c r="D41" s="9" t="str">
        <f>"24051200619"</f>
        <v>24051200619</v>
      </c>
      <c r="E41" s="12">
        <v>71.25</v>
      </c>
      <c r="F41" s="8"/>
    </row>
    <row r="42" customHeight="1" spans="1:6">
      <c r="A42" s="8">
        <v>39</v>
      </c>
      <c r="B42" s="8" t="s">
        <v>46</v>
      </c>
      <c r="C42" s="9" t="s">
        <v>49</v>
      </c>
      <c r="D42" s="9" t="str">
        <f>"24051200617"</f>
        <v>24051200617</v>
      </c>
      <c r="E42" s="12">
        <v>70.24</v>
      </c>
      <c r="F42" s="8"/>
    </row>
  </sheetData>
  <sortState ref="B3:L318">
    <sortCondition ref="E3" descending="1"/>
  </sortState>
  <mergeCells count="1">
    <mergeCell ref="A2:F2"/>
  </mergeCells>
  <pageMargins left="0.747916666666667" right="0.747916666666667" top="0.984027777777778" bottom="0.984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易小难</cp:lastModifiedBy>
  <dcterms:created xsi:type="dcterms:W3CDTF">2023-07-19T01:18:00Z</dcterms:created>
  <cp:lastPrinted>2023-07-22T08:51:00Z</cp:lastPrinted>
  <dcterms:modified xsi:type="dcterms:W3CDTF">2024-05-21T08:18:19Z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BBDEF40B02E842588E07DE11D189CCA4</vt:lpwstr>
  </property>
  <property fmtid="{D5CDD505-2E9C-101B-9397-08002B2CF9AE}" pid="3" name="KSOProductBuildVer">
    <vt:lpwstr>2052-12.1.0.16729</vt:lpwstr>
  </property>
</Properties>
</file>