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05" activeTab="1"/>
  </bookViews>
  <sheets>
    <sheet name="公招" sheetId="1" r:id="rId1"/>
    <sheet name="遴选" sheetId="2" r:id="rId2"/>
  </sheets>
  <calcPr calcId="144525"/>
</workbook>
</file>

<file path=xl/sharedStrings.xml><?xml version="1.0" encoding="utf-8"?>
<sst xmlns="http://schemas.openxmlformats.org/spreadsheetml/2006/main" uniqueCount="37" count="37">
  <si>
    <r>
      <t>市经济信息委所属事业单位</t>
    </r>
    <r>
      <rPr>
        <charset val="134"/>
        <sz val="16"/>
        <color rgb="FF000000"/>
        <rFont val="Times New Roman"/>
      </rPr>
      <t xml:space="preserve"> 2024</t>
    </r>
    <r>
      <rPr>
        <charset val="134"/>
        <sz val="16"/>
        <color rgb="FF000000"/>
        <rFont val="方正小标宋_GBK"/>
      </rPr>
      <t>年第一季度公开招聘工作人员总成绩公布表</t>
    </r>
  </si>
  <si>
    <r>
      <rPr>
        <charset val="134"/>
        <sz val="13"/>
        <color rgb="FF000000"/>
        <rFont val="方正黑体_GBK"/>
      </rPr>
      <t>序号</t>
    </r>
  </si>
  <si>
    <t>招聘单位</t>
  </si>
  <si>
    <r>
      <rPr>
        <charset val="134"/>
        <sz val="13"/>
        <color rgb="FF000000"/>
        <rFont val="方正黑体_GBK"/>
      </rPr>
      <t>报考岗位</t>
    </r>
  </si>
  <si>
    <r>
      <rPr>
        <charset val="134"/>
        <sz val="13"/>
        <color rgb="FF000000"/>
        <rFont val="方正黑体_GBK"/>
      </rPr>
      <t>准考证号</t>
    </r>
  </si>
  <si>
    <r>
      <rPr>
        <charset val="134"/>
        <sz val="13"/>
        <color rgb="FF000000"/>
        <rFont val="方正黑体_GBK"/>
      </rPr>
      <t>职业能力倾向测验成绩</t>
    </r>
  </si>
  <si>
    <r>
      <rPr>
        <charset val="134"/>
        <sz val="13"/>
        <color rgb="FF000000"/>
        <rFont val="方正黑体_GBK"/>
      </rPr>
      <t>综合应用能力成绩</t>
    </r>
  </si>
  <si>
    <r>
      <rPr>
        <charset val="134"/>
        <sz val="13"/>
        <color rgb="FF000000"/>
        <rFont val="方正黑体_GBK"/>
      </rPr>
      <t>折算成绩</t>
    </r>
  </si>
  <si>
    <r>
      <rPr>
        <charset val="134"/>
        <sz val="13"/>
        <color rgb="FF000000"/>
        <rFont val="方正黑体_GBK"/>
      </rPr>
      <t>专业科目笔试成绩</t>
    </r>
  </si>
  <si>
    <r>
      <rPr>
        <charset val="134"/>
        <sz val="13"/>
        <color rgb="FF000000"/>
        <rFont val="方正黑体_GBK"/>
      </rPr>
      <t>专业技能测试成绩</t>
    </r>
  </si>
  <si>
    <r>
      <rPr>
        <charset val="134"/>
        <sz val="13"/>
        <color rgb="FF000000"/>
        <rFont val="方正黑体_GBK"/>
      </rPr>
      <t>综合面试成绩</t>
    </r>
  </si>
  <si>
    <r>
      <rPr>
        <charset val="134"/>
        <sz val="13"/>
        <color rgb="FF000000"/>
        <rFont val="方正黑体_GBK"/>
      </rPr>
      <t>总成绩</t>
    </r>
  </si>
  <si>
    <r>
      <rPr>
        <charset val="134"/>
        <sz val="13"/>
        <color rgb="FF000000"/>
        <rFont val="方正黑体_GBK"/>
      </rPr>
      <t>是否进入体检</t>
    </r>
  </si>
  <si>
    <t>四川仪表工业学校</t>
  </si>
  <si>
    <r>
      <rPr>
        <charset val="134"/>
        <sz val="11"/>
        <rFont val="方正仿宋_GBK"/>
      </rPr>
      <t>车辆工程教师</t>
    </r>
  </si>
  <si>
    <t>4250803303101</t>
  </si>
  <si>
    <r>
      <rPr>
        <charset val="134"/>
        <sz val="12"/>
        <color rgb="FF000000"/>
        <rFont val="宋体"/>
      </rPr>
      <t>否</t>
    </r>
  </si>
  <si>
    <t>4250803303103</t>
  </si>
  <si>
    <r>
      <rPr>
        <charset val="134"/>
        <sz val="12"/>
        <color rgb="FF000000"/>
        <rFont val="宋体"/>
      </rPr>
      <t>是</t>
    </r>
  </si>
  <si>
    <t>4250803303105</t>
  </si>
  <si>
    <r>
      <rPr>
        <charset val="134"/>
        <sz val="11"/>
        <rFont val="方正仿宋_GBK"/>
      </rPr>
      <t>舞蹈教师</t>
    </r>
  </si>
  <si>
    <t>4250803303119</t>
  </si>
  <si>
    <t>4250803303112</t>
  </si>
  <si>
    <t>4250803303109</t>
  </si>
  <si>
    <r>
      <t>市经济信息委所属事业单位</t>
    </r>
    <r>
      <rPr>
        <charset val="134"/>
        <sz val="16"/>
        <color rgb="FF000000"/>
        <rFont val="Times New Roman"/>
      </rPr>
      <t xml:space="preserve"> 2024</t>
    </r>
    <r>
      <rPr>
        <charset val="134"/>
        <sz val="16"/>
        <color rgb="FF000000"/>
        <rFont val="方正小标宋_GBK"/>
      </rPr>
      <t>年第一季度公开遴选工作人员总成绩公布表</t>
    </r>
  </si>
  <si>
    <t>电子商务教师</t>
  </si>
  <si>
    <t>4250813303317</t>
  </si>
  <si>
    <t>4250813303318</t>
  </si>
  <si>
    <t>老年康复运动训练教师</t>
  </si>
  <si>
    <t>4250813303316</t>
  </si>
  <si>
    <t>4250813303315</t>
  </si>
  <si>
    <r>
      <rPr>
        <charset val="134"/>
        <sz val="12"/>
        <color rgb="FF000000"/>
        <rFont val="方正仿宋_GBK"/>
      </rPr>
      <t>重庆市工贸高级技工学校</t>
    </r>
  </si>
  <si>
    <r>
      <rPr>
        <charset val="134"/>
        <sz val="12"/>
        <color rgb="FF000000"/>
        <rFont val="方正仿宋_GBK"/>
      </rPr>
      <t>校医</t>
    </r>
  </si>
  <si>
    <t>5250813303423</t>
  </si>
  <si>
    <r>
      <rPr>
        <charset val="134"/>
        <sz val="12"/>
        <color rgb="FF000000"/>
        <rFont val="方正仿宋_GBK"/>
      </rPr>
      <t>是</t>
    </r>
  </si>
  <si>
    <t>5250813303511</t>
  </si>
  <si>
    <t>5250813303507</t>
  </si>
</sst>
</file>

<file path=xl/styles.xml><?xml version="1.0" encoding="utf-8"?>
<styleSheet xmlns="http://schemas.openxmlformats.org/spreadsheetml/2006/main">
  <numFmts count="3">
    <numFmt numFmtId="0" formatCode="General"/>
    <numFmt numFmtId="165" formatCode="0.00_);\(0.00\)"/>
    <numFmt numFmtId="164" formatCode="0.00_ "/>
  </numFmts>
  <fonts count="12">
    <font>
      <name val="宋体"/>
      <sz val="11"/>
    </font>
    <font>
      <name val="Times New Roman"/>
      <charset val="134"/>
      <sz val="11"/>
      <color rgb="FF000000"/>
    </font>
    <font>
      <name val="方正小标宋_GBK"/>
      <charset val="134"/>
      <sz val="16"/>
      <color rgb="FF000000"/>
    </font>
    <font>
      <name val="Times New Roman"/>
      <charset val="134"/>
      <sz val="16"/>
      <color rgb="FF000000"/>
    </font>
    <font>
      <name val="Times New Roman"/>
      <charset val="134"/>
      <sz val="13"/>
      <color rgb="FF000000"/>
    </font>
    <font>
      <name val="方正黑体_GBK"/>
      <charset val="134"/>
      <sz val="13"/>
      <color rgb="FF000000"/>
    </font>
    <font>
      <name val="Times New Roman"/>
      <charset val="134"/>
      <sz val="12"/>
      <color rgb="FF000000"/>
    </font>
    <font>
      <name val="方正仿宋_GBK"/>
      <charset val="134"/>
      <sz val="12"/>
      <color rgb="FF000000"/>
    </font>
    <font>
      <name val="Times New Roman"/>
      <charset val="134"/>
      <sz val="11"/>
    </font>
    <font>
      <name val="Times New Roman"/>
      <sz val="12"/>
    </font>
    <font>
      <name val="方正仿宋_GBK"/>
      <charset val="134"/>
      <sz val="11"/>
      <color rgb="FF000000"/>
    </font>
    <font>
      <name val="Times New Roman"/>
      <sz val="1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9"/>
  <sheetViews>
    <sheetView workbookViewId="0">
      <selection activeCell="G15" sqref="G15"/>
    </sheetView>
  </sheetViews>
  <sheetFormatPr defaultRowHeight="13.5" defaultColWidth="9"/>
  <cols>
    <col min="1" max="1" customWidth="1" width="5.5" style="1"/>
    <col min="2" max="2" customWidth="1" width="20.875" style="1"/>
    <col min="3" max="3" customWidth="1" width="21.0" style="1"/>
    <col min="4" max="4" customWidth="1" width="19.875" style="1"/>
    <col min="5" max="5" customWidth="1" width="11.625" style="1"/>
    <col min="6" max="6" customWidth="1" width="10.25" style="1"/>
    <col min="7" max="10" customWidth="1" width="10.375" style="1"/>
    <col min="11" max="11" customWidth="1" width="10.875" style="1"/>
    <col min="12" max="12" customWidth="1" width="10.75" style="1"/>
    <col min="13" max="13" customWidth="1" width="10.625" style="1"/>
    <col min="14" max="14" customWidth="1" width="13.75" style="1"/>
    <col min="15" max="15" customWidth="1" width="9.0" style="1"/>
    <col min="16" max="16384" customWidth="0" width="9.0" style="1"/>
  </cols>
  <sheetData>
    <row r="1" spans="8:8" ht="36.0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8:8" ht="33.0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</v>
      </c>
      <c r="J2" s="4" t="s">
        <v>9</v>
      </c>
      <c r="K2" s="4" t="s">
        <v>7</v>
      </c>
      <c r="L2" s="4" t="s">
        <v>10</v>
      </c>
      <c r="M2" s="4" t="s">
        <v>7</v>
      </c>
      <c r="N2" s="4" t="s">
        <v>11</v>
      </c>
      <c r="O2" s="4" t="s">
        <v>12</v>
      </c>
    </row>
    <row r="3" spans="8:8" ht="21.0" customHeight="1">
      <c r="A3" s="7">
        <v>1.0</v>
      </c>
      <c r="B3" s="8" t="s">
        <v>13</v>
      </c>
      <c r="C3" s="9" t="s">
        <v>14</v>
      </c>
      <c r="D3" s="10" t="s">
        <v>15</v>
      </c>
      <c r="E3" s="11">
        <v>113.0</v>
      </c>
      <c r="F3" s="11">
        <v>71.0</v>
      </c>
      <c r="G3" s="12">
        <f>(E3+F3)/3*0.4</f>
        <v>24.533333333333335</v>
      </c>
      <c r="H3" s="13">
        <v>45.0</v>
      </c>
      <c r="I3" s="12">
        <f t="shared" si="0" ref="I3:M3">H3*0.2</f>
        <v>9.0</v>
      </c>
      <c r="J3" s="12">
        <v>0.0</v>
      </c>
      <c r="K3" s="12">
        <f t="shared" si="0"/>
        <v>0.0</v>
      </c>
      <c r="L3" s="12">
        <v>0.0</v>
      </c>
      <c r="M3" s="12">
        <f t="shared" si="0"/>
        <v>0.0</v>
      </c>
      <c r="N3" s="12">
        <f>G3+I3+K3+M3</f>
        <v>33.5333333333333</v>
      </c>
      <c r="O3" s="7" t="s">
        <v>16</v>
      </c>
    </row>
    <row r="4" spans="8:8" ht="21.0" customHeight="1">
      <c r="A4" s="7">
        <v>2.0</v>
      </c>
      <c r="B4" s="8" t="s">
        <v>13</v>
      </c>
      <c r="C4" s="9" t="s">
        <v>14</v>
      </c>
      <c r="D4" s="10" t="s">
        <v>17</v>
      </c>
      <c r="E4" s="11">
        <v>95.0</v>
      </c>
      <c r="F4" s="11">
        <v>68.0</v>
      </c>
      <c r="G4" s="12">
        <f>(E4+F4)/3*0.4</f>
        <v>21.733333333333334</v>
      </c>
      <c r="H4" s="13">
        <v>53.0</v>
      </c>
      <c r="I4" s="12">
        <f t="shared" si="1" ref="I4:M4">H4*0.2</f>
        <v>10.600000000000001</v>
      </c>
      <c r="J4" s="12">
        <v>70.8</v>
      </c>
      <c r="K4" s="12">
        <f t="shared" si="1"/>
        <v>14.16</v>
      </c>
      <c r="L4" s="12">
        <v>78.6</v>
      </c>
      <c r="M4" s="12">
        <f t="shared" si="1"/>
        <v>15.719999999999999</v>
      </c>
      <c r="N4" s="12">
        <f>G4+I4+K4+M4</f>
        <v>62.213333333333296</v>
      </c>
      <c r="O4" s="7" t="s">
        <v>18</v>
      </c>
    </row>
    <row r="5" spans="8:8" ht="21.0" customHeight="1">
      <c r="A5" s="7">
        <v>3.0</v>
      </c>
      <c r="B5" s="8" t="s">
        <v>13</v>
      </c>
      <c r="C5" s="9" t="s">
        <v>14</v>
      </c>
      <c r="D5" s="10" t="s">
        <v>19</v>
      </c>
      <c r="E5" s="11">
        <v>78.5</v>
      </c>
      <c r="F5" s="11">
        <v>93.5</v>
      </c>
      <c r="G5" s="12">
        <f>(E5+F5)/3*0.4</f>
        <v>22.933333333333337</v>
      </c>
      <c r="H5" s="13">
        <v>47.0</v>
      </c>
      <c r="I5" s="12">
        <f t="shared" si="2" ref="I5:M5">H5*0.2</f>
        <v>9.4</v>
      </c>
      <c r="J5" s="12">
        <v>73.6</v>
      </c>
      <c r="K5" s="12">
        <f t="shared" si="2"/>
        <v>14.719999999999999</v>
      </c>
      <c r="L5" s="12">
        <v>68.6</v>
      </c>
      <c r="M5" s="12">
        <f t="shared" si="2"/>
        <v>13.719999999999999</v>
      </c>
      <c r="N5" s="12">
        <f>G5+I5+K5+M5</f>
        <v>60.7733333333333</v>
      </c>
      <c r="O5" s="7" t="s">
        <v>16</v>
      </c>
    </row>
    <row r="6" spans="8:8" ht="21.0" customHeight="1">
      <c r="A6" s="7"/>
      <c r="B6" s="8"/>
      <c r="C6" s="9"/>
      <c r="D6" s="11"/>
      <c r="E6" s="11"/>
      <c r="F6" s="11"/>
      <c r="G6" s="12"/>
      <c r="H6" s="13"/>
      <c r="I6" s="12"/>
      <c r="J6" s="12"/>
      <c r="K6" s="12"/>
      <c r="L6" s="12"/>
      <c r="M6" s="12"/>
      <c r="N6" s="12"/>
      <c r="O6" s="7"/>
    </row>
    <row r="7" spans="8:8" ht="21.0" customHeight="1">
      <c r="A7" s="7">
        <v>1.0</v>
      </c>
      <c r="B7" s="8" t="s">
        <v>13</v>
      </c>
      <c r="C7" s="9" t="s">
        <v>20</v>
      </c>
      <c r="D7" s="14" t="s">
        <v>21</v>
      </c>
      <c r="E7" s="11">
        <v>83.0</v>
      </c>
      <c r="F7" s="11">
        <v>96.0</v>
      </c>
      <c r="G7" s="12">
        <f>(E7+F7)/3*0.4</f>
        <v>23.866666666666667</v>
      </c>
      <c r="H7" s="13">
        <v>46.5</v>
      </c>
      <c r="I7" s="12">
        <f t="shared" si="3" ref="I7:M7">H7*0.2</f>
        <v>9.3</v>
      </c>
      <c r="J7" s="12">
        <v>84.3</v>
      </c>
      <c r="K7" s="12">
        <f t="shared" si="3"/>
        <v>16.86</v>
      </c>
      <c r="L7" s="12">
        <v>81.2</v>
      </c>
      <c r="M7" s="12">
        <f t="shared" si="3"/>
        <v>16.240000000000002</v>
      </c>
      <c r="N7" s="12">
        <f>G7+I7+K7+M7</f>
        <v>66.2666666666667</v>
      </c>
      <c r="O7" s="7" t="s">
        <v>18</v>
      </c>
    </row>
    <row r="8" spans="8:8" ht="21.0" customHeight="1">
      <c r="A8" s="7">
        <v>2.0</v>
      </c>
      <c r="B8" s="8" t="s">
        <v>13</v>
      </c>
      <c r="C8" s="9" t="s">
        <v>20</v>
      </c>
      <c r="D8" s="14" t="s">
        <v>22</v>
      </c>
      <c r="E8" s="11">
        <v>88.0</v>
      </c>
      <c r="F8" s="11">
        <v>94.5</v>
      </c>
      <c r="G8" s="12">
        <f>(E8+F8)/3*0.4</f>
        <v>24.333333333333336</v>
      </c>
      <c r="H8" s="13">
        <v>42.5</v>
      </c>
      <c r="I8" s="12">
        <f t="shared" si="4" ref="I8:M8">H8*0.2</f>
        <v>8.5</v>
      </c>
      <c r="J8" s="12">
        <v>0.0</v>
      </c>
      <c r="K8" s="12">
        <f t="shared" si="4"/>
        <v>0.0</v>
      </c>
      <c r="L8" s="12">
        <v>0.0</v>
      </c>
      <c r="M8" s="12">
        <f t="shared" si="4"/>
        <v>0.0</v>
      </c>
      <c r="N8" s="12">
        <f>G8+I8+K8+M8</f>
        <v>32.8333333333333</v>
      </c>
      <c r="O8" s="7" t="s">
        <v>16</v>
      </c>
    </row>
    <row r="9" spans="8:8" ht="21.0" customHeight="1">
      <c r="A9" s="7">
        <v>3.0</v>
      </c>
      <c r="B9" s="8" t="s">
        <v>13</v>
      </c>
      <c r="C9" s="9" t="s">
        <v>20</v>
      </c>
      <c r="D9" s="14" t="s">
        <v>23</v>
      </c>
      <c r="E9" s="11">
        <v>93.5</v>
      </c>
      <c r="F9" s="11">
        <v>67.0</v>
      </c>
      <c r="G9" s="12">
        <f>(E9+F9)/3*0.4</f>
        <v>21.400000000000002</v>
      </c>
      <c r="H9" s="13">
        <v>50.5</v>
      </c>
      <c r="I9" s="12">
        <f t="shared" si="5" ref="I9:M9">H9*0.2</f>
        <v>10.100000000000001</v>
      </c>
      <c r="J9" s="12">
        <v>80.9</v>
      </c>
      <c r="K9" s="12">
        <f t="shared" si="5"/>
        <v>16.180000000000003</v>
      </c>
      <c r="L9" s="12">
        <v>77.0</v>
      </c>
      <c r="M9" s="12">
        <f t="shared" si="5"/>
        <v>15.4</v>
      </c>
      <c r="N9" s="12">
        <f>G9+I9+K9+M9</f>
        <v>63.08</v>
      </c>
      <c r="O9" s="7" t="s">
        <v>16</v>
      </c>
    </row>
  </sheetData>
  <mergeCells count="1">
    <mergeCell ref="A1:O1"/>
  </mergeCells>
  <printOptions horizontalCentered="1"/>
  <pageMargins left="0.751388888888889" right="0.751388888888889" top="1.0" bottom="1.0" header="0.5" footer="0.5"/>
  <pageSetup paperSize="9" scale="71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P11"/>
  <sheetViews>
    <sheetView tabSelected="1" workbookViewId="0">
      <selection activeCell="A1" sqref="A1:O1"/>
    </sheetView>
  </sheetViews>
  <sheetFormatPr defaultRowHeight="13.5" defaultColWidth="9"/>
  <cols>
    <col min="1" max="1" customWidth="1" width="4.875" style="0"/>
    <col min="2" max="2" customWidth="1" width="17.25" style="0"/>
    <col min="3" max="3" customWidth="1" width="15.375" style="0"/>
    <col min="4" max="4" customWidth="1" width="17.75" style="0"/>
    <col min="7" max="7" customWidth="0" width="14.125" style="0"/>
    <col min="14" max="14" customWidth="0" width="14.125" style="0"/>
  </cols>
  <sheetData>
    <row r="1" spans="8:8" ht="30.0" customHeight="1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8:8" ht="66.0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</v>
      </c>
      <c r="J2" s="4" t="s">
        <v>9</v>
      </c>
      <c r="K2" s="4" t="s">
        <v>7</v>
      </c>
      <c r="L2" s="4" t="s">
        <v>10</v>
      </c>
      <c r="M2" s="4" t="s">
        <v>7</v>
      </c>
      <c r="N2" s="4" t="s">
        <v>11</v>
      </c>
      <c r="O2" s="4" t="s">
        <v>12</v>
      </c>
    </row>
    <row r="3" spans="8:8" ht="38.0" customHeight="1">
      <c r="A3" s="7">
        <v>1.0</v>
      </c>
      <c r="B3" s="8" t="s">
        <v>13</v>
      </c>
      <c r="C3" s="15" t="s">
        <v>25</v>
      </c>
      <c r="D3" s="14" t="s">
        <v>26</v>
      </c>
      <c r="E3" s="16">
        <v>94.0</v>
      </c>
      <c r="F3" s="16">
        <v>90.0</v>
      </c>
      <c r="G3" s="12">
        <f>(E3+F3)/3*0.4</f>
        <v>24.533333333333335</v>
      </c>
      <c r="H3" s="16">
        <v>74.0</v>
      </c>
      <c r="I3" s="12">
        <f t="shared" si="0" ref="I3:M3">H3*0.2</f>
        <v>14.8</v>
      </c>
      <c r="J3" s="12">
        <v>76.3</v>
      </c>
      <c r="K3" s="12">
        <f t="shared" si="0"/>
        <v>15.26</v>
      </c>
      <c r="L3" s="12">
        <v>74.4</v>
      </c>
      <c r="M3" s="12">
        <f t="shared" si="0"/>
        <v>14.880000000000003</v>
      </c>
      <c r="N3" s="12">
        <f>G3+I3+K3+M3</f>
        <v>69.4733333333333</v>
      </c>
      <c r="O3" s="7" t="s">
        <v>18</v>
      </c>
    </row>
    <row r="4" spans="8:8" ht="38.0" customHeight="1">
      <c r="A4" s="7">
        <v>2.0</v>
      </c>
      <c r="B4" s="8" t="s">
        <v>13</v>
      </c>
      <c r="C4" s="15" t="s">
        <v>25</v>
      </c>
      <c r="D4" s="14" t="s">
        <v>27</v>
      </c>
      <c r="E4" s="16">
        <v>87.0</v>
      </c>
      <c r="F4" s="16">
        <v>87.5</v>
      </c>
      <c r="G4" s="12">
        <f>(E4+F4)/3*0.4</f>
        <v>23.266666666666666</v>
      </c>
      <c r="H4" s="16">
        <v>41.0</v>
      </c>
      <c r="I4" s="12">
        <f t="shared" si="1" ref="I4:M4">H4*0.2</f>
        <v>8.200000000000001</v>
      </c>
      <c r="J4" s="12">
        <v>69.8</v>
      </c>
      <c r="K4" s="12">
        <f t="shared" si="1"/>
        <v>13.96</v>
      </c>
      <c r="L4" s="12">
        <v>73.8</v>
      </c>
      <c r="M4" s="12">
        <f t="shared" si="1"/>
        <v>14.76</v>
      </c>
      <c r="N4" s="12">
        <f>G4+I4+K4+M4</f>
        <v>60.186666666666696</v>
      </c>
      <c r="O4" s="7"/>
    </row>
    <row r="5" spans="8:8" ht="38.0" customHeight="1">
      <c r="A5" s="7"/>
      <c r="B5" s="8"/>
      <c r="C5" s="15"/>
      <c r="D5" s="17"/>
      <c r="E5" s="16"/>
      <c r="F5" s="16"/>
      <c r="G5" s="12"/>
      <c r="H5" s="16"/>
      <c r="I5" s="12"/>
      <c r="J5" s="12"/>
      <c r="K5" s="12"/>
      <c r="L5" s="12"/>
      <c r="M5" s="12"/>
      <c r="N5" s="12"/>
      <c r="O5" s="7"/>
    </row>
    <row r="6" spans="8:8" ht="38.0" customHeight="1">
      <c r="A6" s="7">
        <v>1.0</v>
      </c>
      <c r="B6" s="8" t="s">
        <v>13</v>
      </c>
      <c r="C6" s="18" t="s">
        <v>28</v>
      </c>
      <c r="D6" s="14" t="s">
        <v>29</v>
      </c>
      <c r="E6" s="16">
        <v>91.5</v>
      </c>
      <c r="F6" s="16">
        <v>73.5</v>
      </c>
      <c r="G6" s="12">
        <f>(E6+F6)/3*0.4</f>
        <v>22.0</v>
      </c>
      <c r="H6" s="16">
        <v>64.0</v>
      </c>
      <c r="I6" s="12">
        <f t="shared" si="2" ref="I6:M6">H6*0.2</f>
        <v>12.8</v>
      </c>
      <c r="J6" s="12">
        <v>79.6</v>
      </c>
      <c r="K6" s="12">
        <f t="shared" si="2"/>
        <v>15.92</v>
      </c>
      <c r="L6" s="12">
        <v>78.4</v>
      </c>
      <c r="M6" s="12">
        <f t="shared" si="2"/>
        <v>15.680000000000001</v>
      </c>
      <c r="N6" s="12">
        <f>G6+I6+K6+M6</f>
        <v>66.4</v>
      </c>
      <c r="O6" s="7" t="s">
        <v>18</v>
      </c>
    </row>
    <row r="7" spans="8:8" ht="38.0" customHeight="1">
      <c r="A7" s="7">
        <v>2.0</v>
      </c>
      <c r="B7" s="8" t="s">
        <v>13</v>
      </c>
      <c r="C7" s="18" t="s">
        <v>28</v>
      </c>
      <c r="D7" s="14" t="s">
        <v>30</v>
      </c>
      <c r="E7" s="16">
        <v>62.5</v>
      </c>
      <c r="F7" s="16">
        <v>57.5</v>
      </c>
      <c r="G7" s="12">
        <f>(E7+F7)/3*0.4</f>
        <v>16.0</v>
      </c>
      <c r="H7" s="16">
        <v>35.0</v>
      </c>
      <c r="I7" s="12">
        <f t="shared" si="3" ref="I7:M7">H7*0.2</f>
        <v>7.0</v>
      </c>
      <c r="J7" s="12">
        <v>71.2</v>
      </c>
      <c r="K7" s="12">
        <f t="shared" si="3"/>
        <v>14.240000000000002</v>
      </c>
      <c r="L7" s="12">
        <v>65.6</v>
      </c>
      <c r="M7" s="12">
        <f t="shared" si="3"/>
        <v>13.12</v>
      </c>
      <c r="N7" s="12">
        <f>G7+I7+K7+M7</f>
        <v>50.36</v>
      </c>
      <c r="O7" s="7"/>
    </row>
    <row r="8" spans="8:8" ht="38.0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8:8" ht="38.0" customHeight="1">
      <c r="A9" s="20">
        <v>1.0</v>
      </c>
      <c r="B9" s="21" t="s">
        <v>31</v>
      </c>
      <c r="C9" s="22" t="s">
        <v>32</v>
      </c>
      <c r="D9" s="22" t="s">
        <v>33</v>
      </c>
      <c r="E9" s="20">
        <v>107.5</v>
      </c>
      <c r="F9" s="20">
        <v>98.15</v>
      </c>
      <c r="G9" s="23">
        <v>27.42</v>
      </c>
      <c r="H9" s="20">
        <v>70.0</v>
      </c>
      <c r="I9" s="20">
        <v>14.0</v>
      </c>
      <c r="J9" s="20"/>
      <c r="K9" s="20"/>
      <c r="L9" s="20">
        <v>83.8</v>
      </c>
      <c r="M9" s="20">
        <v>33.52</v>
      </c>
      <c r="N9" s="23">
        <v>74.94</v>
      </c>
      <c r="O9" s="22" t="s">
        <v>34</v>
      </c>
    </row>
    <row r="10" spans="8:8" ht="38.0" customHeight="1">
      <c r="A10" s="20">
        <v>2.0</v>
      </c>
      <c r="B10" s="21" t="s">
        <v>31</v>
      </c>
      <c r="C10" s="22" t="s">
        <v>32</v>
      </c>
      <c r="D10" s="24" t="s">
        <v>35</v>
      </c>
      <c r="E10" s="20">
        <v>91.5</v>
      </c>
      <c r="F10" s="20">
        <v>91.9</v>
      </c>
      <c r="G10" s="23">
        <v>24.4533333333333</v>
      </c>
      <c r="H10" s="20">
        <v>76.0</v>
      </c>
      <c r="I10" s="20">
        <v>15.2</v>
      </c>
      <c r="J10" s="20"/>
      <c r="K10" s="20"/>
      <c r="L10" s="20">
        <v>77.6</v>
      </c>
      <c r="M10" s="20">
        <v>31.04</v>
      </c>
      <c r="N10" s="23">
        <v>70.6933333333333</v>
      </c>
      <c r="O10" s="20"/>
    </row>
    <row r="11" spans="8:8" ht="38.0" customHeight="1">
      <c r="A11" s="20">
        <v>3.0</v>
      </c>
      <c r="B11" s="21" t="s">
        <v>31</v>
      </c>
      <c r="C11" s="22" t="s">
        <v>32</v>
      </c>
      <c r="D11" s="22" t="s">
        <v>36</v>
      </c>
      <c r="E11" s="20">
        <v>79.0</v>
      </c>
      <c r="F11" s="20">
        <v>94.0</v>
      </c>
      <c r="G11" s="23">
        <v>23.0666666666667</v>
      </c>
      <c r="H11" s="20">
        <v>78.0</v>
      </c>
      <c r="I11" s="20">
        <v>15.6</v>
      </c>
      <c r="J11" s="20"/>
      <c r="K11" s="20"/>
      <c r="L11" s="20">
        <v>78.8</v>
      </c>
      <c r="M11" s="20">
        <v>31.52</v>
      </c>
      <c r="N11" s="23">
        <v>70.1866666666667</v>
      </c>
      <c r="O11" s="20"/>
    </row>
  </sheetData>
  <mergeCells count="1">
    <mergeCell ref="A1:O1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谷红</dc:creator>
  <cp:lastModifiedBy>thtf</cp:lastModifiedBy>
  <dcterms:created xsi:type="dcterms:W3CDTF">2021-05-26T21:45:00Z</dcterms:created>
  <dcterms:modified xsi:type="dcterms:W3CDTF">2024-05-26T10:36:31Z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67BC8F534BE846D4ACA668EF9FE01D4A_13</vt:lpwstr>
  </property>
</Properties>
</file>