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35"/>
  </bookViews>
  <sheets>
    <sheet name="名单" sheetId="2" r:id="rId1"/>
  </sheets>
  <externalReferences>
    <externalReference r:id="rId2"/>
  </externalReferences>
  <definedNames>
    <definedName name="_xlnm._FilterDatabase" localSheetId="0" hidden="1">名单!$A$2:$I$32</definedName>
    <definedName name="_xlnm.Print_Titles" localSheetId="0">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<sst xmlns="http://schemas.openxmlformats.org/spreadsheetml/2006/main" count="95" uniqueCount="46">
  <si>
    <t>2024年龙川县赴华师设点公开招聘急需紧缺教师面试考生成绩、入围、已现场签约及进入体检人员名单</t>
  </si>
  <si>
    <t>序号</t>
  </si>
  <si>
    <t>准考证</t>
  </si>
  <si>
    <t>姓名</t>
  </si>
  <si>
    <t>岗位代码</t>
  </si>
  <si>
    <t>面试成绩</t>
  </si>
  <si>
    <t>排名</t>
  </si>
  <si>
    <t>是否已现场签约</t>
  </si>
  <si>
    <t>是否进入体检环节</t>
  </si>
  <si>
    <t>备注</t>
  </si>
  <si>
    <t>郑丹</t>
  </si>
  <si>
    <t>是</t>
  </si>
  <si>
    <t>罗湉</t>
  </si>
  <si>
    <t>缺考</t>
  </si>
  <si>
    <t>否</t>
  </si>
  <si>
    <t>骆思婷</t>
  </si>
  <si>
    <t>王晓琳</t>
  </si>
  <si>
    <t>陈婧</t>
  </si>
  <si>
    <t>刘苗粧</t>
  </si>
  <si>
    <t>杨珍</t>
  </si>
  <si>
    <t>李瑞</t>
  </si>
  <si>
    <t>揭紫晴</t>
  </si>
  <si>
    <t>陈乐瑶</t>
  </si>
  <si>
    <t>胡洪涛</t>
  </si>
  <si>
    <t>席康康</t>
  </si>
  <si>
    <t>艾嘉欣</t>
  </si>
  <si>
    <t>王林</t>
  </si>
  <si>
    <t>张红英</t>
  </si>
  <si>
    <t>邹小红</t>
  </si>
  <si>
    <t>元丽娇</t>
  </si>
  <si>
    <t>吕帝江</t>
  </si>
  <si>
    <t>朱月林</t>
  </si>
  <si>
    <t>调剂入围</t>
  </si>
  <si>
    <t>梁金凤</t>
  </si>
  <si>
    <t>叶燕媚</t>
  </si>
  <si>
    <t>易娜</t>
  </si>
  <si>
    <t>自愿放弃</t>
  </si>
  <si>
    <t>谢成浩</t>
  </si>
  <si>
    <t>递补入围</t>
  </si>
  <si>
    <t>桂岑林</t>
  </si>
  <si>
    <t>李静</t>
  </si>
  <si>
    <t>谢宇星</t>
  </si>
  <si>
    <t>刘东颖</t>
  </si>
  <si>
    <t>卢义</t>
  </si>
  <si>
    <t>古莹颖</t>
  </si>
  <si>
    <t>刘永鹏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</si>
</sst>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方正仿宋_GBK"/>
      <charset val="134"/>
    </font>
    <font>
      <sz val="18"/>
      <color rgb="FF000000"/>
      <name val="方正大标宋_GBK"/>
      <charset val="134"/>
    </font>
    <font>
      <sz val="11"/>
      <color theme="1"/>
      <name val="黑体"/>
      <charset val="134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7F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7&#38468;&#20214;3&#65306;2024&#24180;&#40857;&#24029;&#21439;&#36212;&#21326;&#24072;&#35774;&#28857;&#25307;&#32856;&#25945;&#24072;&#25311;&#31614;&#32422;&#23545;&#35937;&#21517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拟签约对象"/>
      <sheetName val="入围名单"/>
      <sheetName val="原始表"/>
    </sheetNames>
    <sheetDataSet>
      <sheetData sheetId="0"/>
      <sheetData sheetId="1">
        <row r="3">
          <cell r="B3" t="str">
            <v>姓名</v>
          </cell>
          <cell r="C3" t="str">
            <v>性别</v>
          </cell>
          <cell r="D3" t="str">
            <v>应聘岗位</v>
          </cell>
          <cell r="E3" t="str">
            <v>应聘学科</v>
          </cell>
          <cell r="F3" t="str">
            <v>成绩</v>
          </cell>
          <cell r="G3" t="str">
            <v>岗位排名</v>
          </cell>
        </row>
        <row r="4">
          <cell r="B4" t="str">
            <v>席康康</v>
          </cell>
          <cell r="C4" t="str">
            <v>男</v>
          </cell>
          <cell r="D4" t="str">
            <v>龙川县田家炳中学</v>
          </cell>
          <cell r="E4" t="str">
            <v>高中历史教师1302</v>
          </cell>
          <cell r="F4">
            <v>75.1</v>
          </cell>
          <cell r="G4">
            <v>3</v>
          </cell>
        </row>
        <row r="5">
          <cell r="B5" t="str">
            <v>桂岑林</v>
          </cell>
          <cell r="C5" t="str">
            <v>女</v>
          </cell>
          <cell r="D5" t="str">
            <v>龙川县培英学校</v>
          </cell>
          <cell r="E5" t="str">
            <v>初中化学教师2204</v>
          </cell>
          <cell r="F5">
            <v>79.3</v>
          </cell>
          <cell r="G5">
            <v>3</v>
          </cell>
        </row>
        <row r="6">
          <cell r="B6" t="str">
            <v>王林</v>
          </cell>
          <cell r="C6" t="str">
            <v>男</v>
          </cell>
          <cell r="D6" t="str">
            <v>龙川县田家炳中学</v>
          </cell>
          <cell r="E6" t="str">
            <v>高中地理教师1303</v>
          </cell>
          <cell r="F6">
            <v>79.2</v>
          </cell>
          <cell r="G6">
            <v>1</v>
          </cell>
        </row>
        <row r="7">
          <cell r="B7" t="str">
            <v>朱月林</v>
          </cell>
          <cell r="C7" t="str">
            <v>女</v>
          </cell>
          <cell r="D7" t="str">
            <v>龙川县老隆镇附城学校</v>
          </cell>
          <cell r="E7" t="str">
            <v>初中英语教师2105</v>
          </cell>
          <cell r="F7">
            <v>76.2</v>
          </cell>
          <cell r="G7">
            <v>2</v>
          </cell>
        </row>
        <row r="8">
          <cell r="B8" t="str">
            <v>王晓琳</v>
          </cell>
          <cell r="C8" t="str">
            <v>女</v>
          </cell>
          <cell r="D8" t="str">
            <v>龙川县实验中学</v>
          </cell>
          <cell r="E8" t="str">
            <v>高中英语教师1202</v>
          </cell>
          <cell r="F8">
            <v>81.7</v>
          </cell>
          <cell r="G8">
            <v>1</v>
          </cell>
        </row>
        <row r="9">
          <cell r="B9" t="str">
            <v>谢宇星</v>
          </cell>
          <cell r="C9" t="str">
            <v>女</v>
          </cell>
          <cell r="D9" t="str">
            <v>龙川县培英学校</v>
          </cell>
          <cell r="E9" t="str">
            <v>初中生物教师2205</v>
          </cell>
          <cell r="F9">
            <v>81.8</v>
          </cell>
          <cell r="G9">
            <v>2</v>
          </cell>
        </row>
        <row r="10">
          <cell r="B10" t="str">
            <v>元丽娇</v>
          </cell>
          <cell r="C10" t="str">
            <v>女</v>
          </cell>
          <cell r="D10" t="str">
            <v>龙川县隆师中学</v>
          </cell>
          <cell r="E10" t="str">
            <v>高中地理教师1402</v>
          </cell>
          <cell r="F10">
            <v>80.3</v>
          </cell>
          <cell r="G10">
            <v>1</v>
          </cell>
        </row>
        <row r="11">
          <cell r="B11" t="str">
            <v>刘苗粧</v>
          </cell>
          <cell r="C11" t="str">
            <v>女</v>
          </cell>
          <cell r="D11" t="str">
            <v>龙川县实验中学</v>
          </cell>
          <cell r="E11" t="str">
            <v>高中心理教师1203</v>
          </cell>
          <cell r="F11">
            <v>82.8</v>
          </cell>
          <cell r="G11">
            <v>1</v>
          </cell>
        </row>
        <row r="12">
          <cell r="B12" t="str">
            <v>胡洪涛</v>
          </cell>
          <cell r="C12" t="str">
            <v>男</v>
          </cell>
          <cell r="D12" t="str">
            <v>龙川县田家炳中学</v>
          </cell>
          <cell r="E12" t="str">
            <v>高中历史教师1302</v>
          </cell>
          <cell r="F12">
            <v>75.3</v>
          </cell>
          <cell r="G12">
            <v>2</v>
          </cell>
        </row>
        <row r="13">
          <cell r="B13" t="str">
            <v>梁金凤</v>
          </cell>
          <cell r="C13" t="str">
            <v>女</v>
          </cell>
          <cell r="D13" t="str">
            <v>龙川县培英学校</v>
          </cell>
          <cell r="E13" t="str">
            <v>初中英语教师2203</v>
          </cell>
          <cell r="F13">
            <v>81.1</v>
          </cell>
          <cell r="G13">
            <v>1</v>
          </cell>
        </row>
        <row r="14">
          <cell r="B14" t="str">
            <v>易娜</v>
          </cell>
          <cell r="C14" t="str">
            <v>女</v>
          </cell>
          <cell r="D14" t="str">
            <v>龙川县培英学校</v>
          </cell>
          <cell r="E14" t="str">
            <v>初中化学教师2204</v>
          </cell>
          <cell r="F14">
            <v>82.5</v>
          </cell>
          <cell r="G14">
            <v>1</v>
          </cell>
        </row>
        <row r="15">
          <cell r="B15" t="str">
            <v>李静</v>
          </cell>
          <cell r="C15" t="str">
            <v>女</v>
          </cell>
          <cell r="D15" t="str">
            <v>龙川县培英学校</v>
          </cell>
          <cell r="E15" t="str">
            <v>初中生物教师2205</v>
          </cell>
          <cell r="F15">
            <v>82.8</v>
          </cell>
          <cell r="G15">
            <v>1</v>
          </cell>
        </row>
        <row r="16">
          <cell r="B16" t="str">
            <v>陈乐瑶</v>
          </cell>
          <cell r="C16" t="str">
            <v>女</v>
          </cell>
          <cell r="D16" t="str">
            <v>龙川县田家炳中学</v>
          </cell>
          <cell r="E16" t="str">
            <v>高中历史教师1302</v>
          </cell>
          <cell r="F16">
            <v>82.9</v>
          </cell>
          <cell r="G16">
            <v>1</v>
          </cell>
        </row>
        <row r="17">
          <cell r="B17" t="str">
            <v>郑丹</v>
          </cell>
          <cell r="C17" t="str">
            <v>女</v>
          </cell>
          <cell r="D17" t="str">
            <v>龙川县第一中学</v>
          </cell>
          <cell r="E17" t="str">
            <v>高中语文教师1101</v>
          </cell>
          <cell r="F17">
            <v>79.2</v>
          </cell>
          <cell r="G17">
            <v>1</v>
          </cell>
        </row>
        <row r="18">
          <cell r="B18" t="str">
            <v>谢成浩</v>
          </cell>
          <cell r="C18" t="str">
            <v>男</v>
          </cell>
          <cell r="D18" t="str">
            <v>龙川县培英学校</v>
          </cell>
          <cell r="E18" t="str">
            <v>初中化学教师2204</v>
          </cell>
          <cell r="F18">
            <v>81.5</v>
          </cell>
          <cell r="G18">
            <v>2</v>
          </cell>
        </row>
        <row r="25">
          <cell r="D25" t="str">
            <v>监督人员签名：</v>
          </cell>
        </row>
        <row r="27">
          <cell r="E27" t="str">
            <v>2024年    月    日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tabSelected="1" workbookViewId="0">
      <selection activeCell="F9" sqref="F9"/>
    </sheetView>
  </sheetViews>
  <sheetFormatPr defaultColWidth="9" defaultRowHeight="14.4"/>
  <cols>
    <col min="1" max="1" width="11.7777777777778" customWidth="1"/>
    <col min="2" max="2" width="21.8888888888889" customWidth="1"/>
    <col min="3" max="3" width="18" customWidth="1"/>
    <col min="4" max="4" width="16.5555555555556" customWidth="1"/>
    <col min="5" max="5" width="17" customWidth="1"/>
    <col min="6" max="6" width="13" customWidth="1"/>
    <col min="7" max="7" width="23.4444444444444" customWidth="1"/>
    <col min="8" max="8" width="21.212962962963" customWidth="1"/>
    <col min="9" max="9" width="20.2222222222222" style="4" customWidth="1"/>
  </cols>
  <sheetData>
    <row r="1" s="1" customFormat="1" ht="49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25" customHeight="1" spans="1:9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6" t="s">
        <v>9</v>
      </c>
    </row>
    <row r="3" s="3" customFormat="1" ht="25" customHeight="1" spans="1:9">
      <c r="A3" s="8">
        <v>1</v>
      </c>
      <c r="B3" s="9">
        <v>20240100101</v>
      </c>
      <c r="C3" s="9" t="s">
        <v>10</v>
      </c>
      <c r="D3" s="9">
        <v>1101</v>
      </c>
      <c r="E3" s="10">
        <f>VLOOKUP(C3,[1]入围名单!$B$1:$F$65536,5,0)</f>
        <v>79.2</v>
      </c>
      <c r="F3" s="11">
        <f>VLOOKUP(C3,[1]入围名单!$B$1:$G$65536,6,0)</f>
        <v>1</v>
      </c>
      <c r="G3" s="8" t="s">
        <v>11</v>
      </c>
      <c r="H3" s="11" t="s">
        <v>11</v>
      </c>
      <c r="I3" s="15"/>
    </row>
    <row r="4" s="3" customFormat="1" ht="25" customHeight="1" spans="1:9">
      <c r="A4" s="8">
        <v>2</v>
      </c>
      <c r="B4" s="12">
        <v>20240100103</v>
      </c>
      <c r="C4" s="12" t="s">
        <v>12</v>
      </c>
      <c r="D4" s="12">
        <v>1101</v>
      </c>
      <c r="E4" s="10" t="s">
        <v>13</v>
      </c>
      <c r="F4" s="11"/>
      <c r="G4" s="8" t="s">
        <v>14</v>
      </c>
      <c r="H4" s="11"/>
      <c r="I4" s="15"/>
    </row>
    <row r="5" s="3" customFormat="1" ht="25" customHeight="1" spans="1:9">
      <c r="A5" s="8">
        <v>3</v>
      </c>
      <c r="B5" s="9">
        <v>20240100102</v>
      </c>
      <c r="C5" s="9" t="s">
        <v>15</v>
      </c>
      <c r="D5" s="9">
        <v>1101</v>
      </c>
      <c r="E5" s="10" t="s">
        <v>13</v>
      </c>
      <c r="F5" s="11"/>
      <c r="G5" s="8" t="s">
        <v>14</v>
      </c>
      <c r="H5" s="11"/>
      <c r="I5" s="15"/>
    </row>
    <row r="6" s="3" customFormat="1" ht="25" customHeight="1" spans="1:9">
      <c r="A6" s="8">
        <v>4</v>
      </c>
      <c r="B6" s="9">
        <v>20240400104</v>
      </c>
      <c r="C6" s="9" t="s">
        <v>16</v>
      </c>
      <c r="D6" s="9">
        <v>1202</v>
      </c>
      <c r="E6" s="10">
        <f>VLOOKUP(C6,[1]入围名单!$B$1:$F$65536,5,0)</f>
        <v>81.7</v>
      </c>
      <c r="F6" s="11">
        <f>VLOOKUP(C6,[1]入围名单!$B$1:$G$65536,6,0)</f>
        <v>1</v>
      </c>
      <c r="G6" s="8" t="s">
        <v>11</v>
      </c>
      <c r="H6" s="11" t="s">
        <v>11</v>
      </c>
      <c r="I6" s="15"/>
    </row>
    <row r="7" s="3" customFormat="1" ht="25" customHeight="1" spans="1:9">
      <c r="A7" s="8">
        <v>5</v>
      </c>
      <c r="B7" s="9">
        <v>20240400106</v>
      </c>
      <c r="C7" s="9" t="s">
        <v>17</v>
      </c>
      <c r="D7" s="9">
        <v>1202</v>
      </c>
      <c r="E7" s="10" t="s">
        <v>13</v>
      </c>
      <c r="F7" s="11"/>
      <c r="G7" s="8" t="s">
        <v>14</v>
      </c>
      <c r="H7" s="11"/>
      <c r="I7" s="15"/>
    </row>
    <row r="8" s="3" customFormat="1" ht="25" customHeight="1" spans="1:9">
      <c r="A8" s="8">
        <v>6</v>
      </c>
      <c r="B8" s="13">
        <v>20240500107</v>
      </c>
      <c r="C8" s="13" t="s">
        <v>18</v>
      </c>
      <c r="D8" s="13">
        <v>1203</v>
      </c>
      <c r="E8" s="10">
        <f>VLOOKUP(C8,[1]入围名单!$B$1:$F$65536,5,0)</f>
        <v>82.8</v>
      </c>
      <c r="F8" s="11">
        <f>VLOOKUP(C8,[1]入围名单!$B$1:$G$65536,6,0)</f>
        <v>1</v>
      </c>
      <c r="G8" s="8" t="s">
        <v>11</v>
      </c>
      <c r="H8" s="11" t="s">
        <v>11</v>
      </c>
      <c r="I8" s="15"/>
    </row>
    <row r="9" s="3" customFormat="1" ht="25" customHeight="1" spans="1:9">
      <c r="A9" s="8">
        <v>7</v>
      </c>
      <c r="B9" s="9">
        <v>20240600110</v>
      </c>
      <c r="C9" s="9" t="s">
        <v>19</v>
      </c>
      <c r="D9" s="9">
        <v>1301</v>
      </c>
      <c r="E9" s="10" t="s">
        <v>13</v>
      </c>
      <c r="F9" s="11"/>
      <c r="G9" s="8" t="s">
        <v>14</v>
      </c>
      <c r="H9" s="11"/>
      <c r="I9" s="15"/>
    </row>
    <row r="10" s="3" customFormat="1" ht="25" customHeight="1" spans="1:9">
      <c r="A10" s="8">
        <v>8</v>
      </c>
      <c r="B10" s="9">
        <v>20240600109</v>
      </c>
      <c r="C10" s="9" t="s">
        <v>20</v>
      </c>
      <c r="D10" s="9">
        <v>1301</v>
      </c>
      <c r="E10" s="10" t="s">
        <v>13</v>
      </c>
      <c r="F10" s="11"/>
      <c r="G10" s="8" t="s">
        <v>14</v>
      </c>
      <c r="H10" s="11"/>
      <c r="I10" s="15"/>
    </row>
    <row r="11" s="3" customFormat="1" ht="25" customHeight="1" spans="1:9">
      <c r="A11" s="8">
        <v>9</v>
      </c>
      <c r="B11" s="9">
        <v>20240600108</v>
      </c>
      <c r="C11" s="9" t="s">
        <v>21</v>
      </c>
      <c r="D11" s="9">
        <v>1301</v>
      </c>
      <c r="E11" s="10" t="s">
        <v>13</v>
      </c>
      <c r="F11" s="11"/>
      <c r="G11" s="8" t="s">
        <v>14</v>
      </c>
      <c r="H11" s="11"/>
      <c r="I11" s="15"/>
    </row>
    <row r="12" s="3" customFormat="1" ht="25" customHeight="1" spans="1:9">
      <c r="A12" s="8">
        <v>10</v>
      </c>
      <c r="B12" s="9">
        <v>20240700111</v>
      </c>
      <c r="C12" s="9" t="s">
        <v>22</v>
      </c>
      <c r="D12" s="9">
        <v>1302</v>
      </c>
      <c r="E12" s="10">
        <f>VLOOKUP(C12,[1]入围名单!$B$1:$F$65536,5,0)</f>
        <v>82.9</v>
      </c>
      <c r="F12" s="11">
        <f>VLOOKUP(C12,[1]入围名单!$B$1:$G$65536,6,0)</f>
        <v>1</v>
      </c>
      <c r="G12" s="8" t="s">
        <v>11</v>
      </c>
      <c r="H12" s="11" t="s">
        <v>11</v>
      </c>
      <c r="I12" s="15"/>
    </row>
    <row r="13" s="3" customFormat="1" ht="25" customHeight="1" spans="1:9">
      <c r="A13" s="8">
        <v>11</v>
      </c>
      <c r="B13" s="9">
        <v>20240700114</v>
      </c>
      <c r="C13" s="9" t="s">
        <v>23</v>
      </c>
      <c r="D13" s="9">
        <v>1302</v>
      </c>
      <c r="E13" s="10">
        <f>VLOOKUP(C13,[1]入围名单!$B$1:$F$65536,5,0)</f>
        <v>75.3</v>
      </c>
      <c r="F13" s="11">
        <f>VLOOKUP(C13,[1]入围名单!$B$1:$G$65536,6,0)</f>
        <v>2</v>
      </c>
      <c r="G13" s="8" t="s">
        <v>14</v>
      </c>
      <c r="H13" s="11"/>
      <c r="I13" s="15"/>
    </row>
    <row r="14" s="3" customFormat="1" ht="25" customHeight="1" spans="1:9">
      <c r="A14" s="8">
        <v>12</v>
      </c>
      <c r="B14" s="9">
        <v>20240700113</v>
      </c>
      <c r="C14" s="9" t="s">
        <v>24</v>
      </c>
      <c r="D14" s="9">
        <v>1302</v>
      </c>
      <c r="E14" s="10">
        <f>VLOOKUP(C14,[1]入围名单!$B$1:$F$65536,5,0)</f>
        <v>75.1</v>
      </c>
      <c r="F14" s="11">
        <f>VLOOKUP(C14,[1]入围名单!$B$1:$G$65536,6,0)</f>
        <v>3</v>
      </c>
      <c r="G14" s="8" t="s">
        <v>14</v>
      </c>
      <c r="H14" s="11"/>
      <c r="I14" s="15"/>
    </row>
    <row r="15" s="3" customFormat="1" ht="25" customHeight="1" spans="1:9">
      <c r="A15" s="8">
        <v>13</v>
      </c>
      <c r="B15" s="9">
        <v>20240700112</v>
      </c>
      <c r="C15" s="9" t="s">
        <v>25</v>
      </c>
      <c r="D15" s="9">
        <v>1302</v>
      </c>
      <c r="E15" s="10" t="s">
        <v>13</v>
      </c>
      <c r="F15" s="11"/>
      <c r="G15" s="8" t="s">
        <v>14</v>
      </c>
      <c r="H15" s="11"/>
      <c r="I15" s="15"/>
    </row>
    <row r="16" s="3" customFormat="1" ht="25" customHeight="1" spans="1:9">
      <c r="A16" s="8">
        <v>14</v>
      </c>
      <c r="B16" s="9">
        <v>20240800115</v>
      </c>
      <c r="C16" s="9" t="s">
        <v>26</v>
      </c>
      <c r="D16" s="9">
        <v>1303</v>
      </c>
      <c r="E16" s="10">
        <f>VLOOKUP(C16,[1]入围名单!$B$1:$F$65536,5,0)</f>
        <v>79.2</v>
      </c>
      <c r="F16" s="11">
        <f>VLOOKUP(C16,[1]入围名单!$B$1:$G$65536,6,0)</f>
        <v>1</v>
      </c>
      <c r="G16" s="8" t="s">
        <v>11</v>
      </c>
      <c r="H16" s="11" t="s">
        <v>11</v>
      </c>
      <c r="I16" s="15"/>
    </row>
    <row r="17" s="3" customFormat="1" ht="25" customHeight="1" spans="1:9">
      <c r="A17" s="8">
        <v>15</v>
      </c>
      <c r="B17" s="9">
        <v>20240800117</v>
      </c>
      <c r="C17" s="9" t="s">
        <v>27</v>
      </c>
      <c r="D17" s="9">
        <v>1303</v>
      </c>
      <c r="E17" s="10" t="s">
        <v>13</v>
      </c>
      <c r="F17" s="11"/>
      <c r="G17" s="8" t="s">
        <v>14</v>
      </c>
      <c r="H17" s="11"/>
      <c r="I17" s="15"/>
    </row>
    <row r="18" s="3" customFormat="1" ht="25" customHeight="1" spans="1:9">
      <c r="A18" s="8">
        <v>16</v>
      </c>
      <c r="B18" s="9">
        <v>20240800116</v>
      </c>
      <c r="C18" s="9" t="s">
        <v>28</v>
      </c>
      <c r="D18" s="9">
        <v>1303</v>
      </c>
      <c r="E18" s="10" t="s">
        <v>13</v>
      </c>
      <c r="F18" s="11"/>
      <c r="G18" s="8" t="s">
        <v>14</v>
      </c>
      <c r="H18" s="11"/>
      <c r="I18" s="15"/>
    </row>
    <row r="19" s="3" customFormat="1" ht="25" customHeight="1" spans="1:9">
      <c r="A19" s="8">
        <v>17</v>
      </c>
      <c r="B19" s="9">
        <v>20240800118</v>
      </c>
      <c r="C19" s="9" t="s">
        <v>29</v>
      </c>
      <c r="D19" s="9">
        <v>1402</v>
      </c>
      <c r="E19" s="10">
        <f>VLOOKUP(C19,[1]入围名单!$B$1:$F$65536,5,0)</f>
        <v>80.3</v>
      </c>
      <c r="F19" s="11">
        <f>VLOOKUP(C19,[1]入围名单!$B$1:$G$65536,6,0)</f>
        <v>1</v>
      </c>
      <c r="G19" s="8" t="s">
        <v>11</v>
      </c>
      <c r="H19" s="11" t="s">
        <v>11</v>
      </c>
      <c r="I19" s="15"/>
    </row>
    <row r="20" s="3" customFormat="1" ht="25" customHeight="1" spans="1:9">
      <c r="A20" s="8">
        <v>18</v>
      </c>
      <c r="B20" s="9">
        <v>20240800119</v>
      </c>
      <c r="C20" s="9" t="s">
        <v>30</v>
      </c>
      <c r="D20" s="9">
        <v>1402</v>
      </c>
      <c r="E20" s="10" t="s">
        <v>13</v>
      </c>
      <c r="F20" s="11"/>
      <c r="G20" s="8" t="s">
        <v>14</v>
      </c>
      <c r="H20" s="11"/>
      <c r="I20" s="15"/>
    </row>
    <row r="21" s="3" customFormat="1" ht="25" customHeight="1" spans="1:9">
      <c r="A21" s="8">
        <v>19</v>
      </c>
      <c r="B21" s="9">
        <v>20240400105</v>
      </c>
      <c r="C21" s="9" t="s">
        <v>31</v>
      </c>
      <c r="D21" s="9">
        <v>2105</v>
      </c>
      <c r="E21" s="10">
        <f>VLOOKUP(C21,[1]入围名单!$B$1:$F$65536,5,0)</f>
        <v>76.2</v>
      </c>
      <c r="F21" s="11">
        <f>VLOOKUP(C21,[1]入围名单!$B$1:$G$65536,6,0)</f>
        <v>2</v>
      </c>
      <c r="G21" s="8" t="s">
        <v>32</v>
      </c>
      <c r="H21" s="11" t="s">
        <v>11</v>
      </c>
      <c r="I21" s="15"/>
    </row>
    <row r="22" s="3" customFormat="1" ht="25" customHeight="1" spans="1:9">
      <c r="A22" s="8">
        <v>20</v>
      </c>
      <c r="B22" s="9">
        <v>20241100120</v>
      </c>
      <c r="C22" s="9" t="s">
        <v>33</v>
      </c>
      <c r="D22" s="9">
        <v>2203</v>
      </c>
      <c r="E22" s="10">
        <f>VLOOKUP(C22,[1]入围名单!$B$1:$F$65536,5,0)</f>
        <v>81.1</v>
      </c>
      <c r="F22" s="11">
        <f>VLOOKUP(C22,[1]入围名单!$B$1:$G$65536,6,0)</f>
        <v>1</v>
      </c>
      <c r="G22" s="8" t="s">
        <v>11</v>
      </c>
      <c r="H22" s="11" t="s">
        <v>11</v>
      </c>
      <c r="I22" s="15"/>
    </row>
    <row r="23" s="3" customFormat="1" ht="25" customHeight="1" spans="1:9">
      <c r="A23" s="8">
        <v>21</v>
      </c>
      <c r="B23" s="9">
        <v>20241100121</v>
      </c>
      <c r="C23" s="9" t="s">
        <v>34</v>
      </c>
      <c r="D23" s="9">
        <v>2203</v>
      </c>
      <c r="E23" s="10" t="s">
        <v>13</v>
      </c>
      <c r="F23" s="11"/>
      <c r="G23" s="8" t="s">
        <v>14</v>
      </c>
      <c r="H23" s="11"/>
      <c r="I23" s="15"/>
    </row>
    <row r="24" s="3" customFormat="1" ht="25" customHeight="1" spans="1:9">
      <c r="A24" s="8">
        <v>22</v>
      </c>
      <c r="B24" s="9">
        <v>20241200124</v>
      </c>
      <c r="C24" s="9" t="s">
        <v>35</v>
      </c>
      <c r="D24" s="9">
        <v>2204</v>
      </c>
      <c r="E24" s="10">
        <f>VLOOKUP(C24,[1]入围名单!$B$1:$F$65536,5,0)</f>
        <v>82.5</v>
      </c>
      <c r="F24" s="11">
        <f>VLOOKUP(C24,[1]入围名单!$B$1:$G$65536,6,0)</f>
        <v>1</v>
      </c>
      <c r="G24" s="8" t="s">
        <v>36</v>
      </c>
      <c r="H24" s="11"/>
      <c r="I24" s="15"/>
    </row>
    <row r="25" s="3" customFormat="1" ht="25" customHeight="1" spans="1:9">
      <c r="A25" s="8">
        <v>23</v>
      </c>
      <c r="B25" s="9">
        <v>20241200122</v>
      </c>
      <c r="C25" s="9" t="s">
        <v>37</v>
      </c>
      <c r="D25" s="9">
        <v>2204</v>
      </c>
      <c r="E25" s="10">
        <f>VLOOKUP(C25,[1]入围名单!$B$1:$F$65536,5,0)</f>
        <v>81.5</v>
      </c>
      <c r="F25" s="11">
        <f>VLOOKUP(C25,[1]入围名单!$B$1:$G$65536,6,0)</f>
        <v>2</v>
      </c>
      <c r="G25" s="8" t="s">
        <v>38</v>
      </c>
      <c r="H25" s="11" t="s">
        <v>11</v>
      </c>
      <c r="I25" s="15"/>
    </row>
    <row r="26" s="3" customFormat="1" ht="25" customHeight="1" spans="1:9">
      <c r="A26" s="8">
        <v>24</v>
      </c>
      <c r="B26" s="9">
        <v>20241200123</v>
      </c>
      <c r="C26" s="9" t="s">
        <v>39</v>
      </c>
      <c r="D26" s="9">
        <v>2204</v>
      </c>
      <c r="E26" s="10">
        <f>VLOOKUP(C26,[1]入围名单!$B$1:$F$65536,5,0)</f>
        <v>79.3</v>
      </c>
      <c r="F26" s="11">
        <f>VLOOKUP(C26,[1]入围名单!$B$1:$G$65536,6,0)</f>
        <v>3</v>
      </c>
      <c r="G26" s="8" t="s">
        <v>14</v>
      </c>
      <c r="H26" s="11"/>
      <c r="I26" s="15"/>
    </row>
    <row r="27" s="3" customFormat="1" ht="25" customHeight="1" spans="1:9">
      <c r="A27" s="8">
        <v>25</v>
      </c>
      <c r="B27" s="9">
        <v>20241300126</v>
      </c>
      <c r="C27" s="9" t="s">
        <v>40</v>
      </c>
      <c r="D27" s="9">
        <v>2205</v>
      </c>
      <c r="E27" s="10">
        <f>VLOOKUP(C27,[1]入围名单!$B$1:$F$65536,5,0)</f>
        <v>82.8</v>
      </c>
      <c r="F27" s="11">
        <f>VLOOKUP(C27,[1]入围名单!$B$1:$G$65536,6,0)</f>
        <v>1</v>
      </c>
      <c r="G27" s="8" t="s">
        <v>11</v>
      </c>
      <c r="H27" s="11" t="s">
        <v>11</v>
      </c>
      <c r="I27" s="15"/>
    </row>
    <row r="28" s="3" customFormat="1" ht="25" customHeight="1" spans="1:9">
      <c r="A28" s="8">
        <v>26</v>
      </c>
      <c r="B28" s="9">
        <v>20241300128</v>
      </c>
      <c r="C28" s="9" t="s">
        <v>41</v>
      </c>
      <c r="D28" s="9">
        <v>2205</v>
      </c>
      <c r="E28" s="10">
        <f>VLOOKUP(C28,[1]入围名单!$B$1:$F$65536,5,0)</f>
        <v>81.8</v>
      </c>
      <c r="F28" s="11">
        <f>VLOOKUP(C28,[1]入围名单!$B$1:$G$65536,6,0)</f>
        <v>2</v>
      </c>
      <c r="G28" s="8" t="s">
        <v>14</v>
      </c>
      <c r="H28" s="11"/>
      <c r="I28" s="15"/>
    </row>
    <row r="29" s="3" customFormat="1" ht="25" customHeight="1" spans="1:9">
      <c r="A29" s="8">
        <v>27</v>
      </c>
      <c r="B29" s="9">
        <v>20241300127</v>
      </c>
      <c r="C29" s="9" t="s">
        <v>42</v>
      </c>
      <c r="D29" s="9">
        <v>2205</v>
      </c>
      <c r="E29" s="10" t="s">
        <v>13</v>
      </c>
      <c r="F29" s="11"/>
      <c r="G29" s="8" t="s">
        <v>14</v>
      </c>
      <c r="H29" s="11"/>
      <c r="I29" s="15"/>
    </row>
    <row r="30" s="3" customFormat="1" ht="25" customHeight="1" spans="1:9">
      <c r="A30" s="8">
        <v>28</v>
      </c>
      <c r="B30" s="9">
        <v>20241300125</v>
      </c>
      <c r="C30" s="9" t="s">
        <v>43</v>
      </c>
      <c r="D30" s="9">
        <v>2205</v>
      </c>
      <c r="E30" s="10" t="s">
        <v>13</v>
      </c>
      <c r="F30" s="11"/>
      <c r="G30" s="8" t="s">
        <v>14</v>
      </c>
      <c r="H30" s="11"/>
      <c r="I30" s="15"/>
    </row>
    <row r="31" s="3" customFormat="1" ht="25" customHeight="1" spans="1:9">
      <c r="A31" s="8">
        <v>29</v>
      </c>
      <c r="B31" s="13">
        <v>20241400129</v>
      </c>
      <c r="C31" s="13" t="s">
        <v>44</v>
      </c>
      <c r="D31" s="13">
        <v>2301</v>
      </c>
      <c r="E31" s="10" t="s">
        <v>13</v>
      </c>
      <c r="F31" s="11"/>
      <c r="G31" s="8" t="s">
        <v>14</v>
      </c>
      <c r="H31" s="11"/>
      <c r="I31" s="15"/>
    </row>
    <row r="32" s="3" customFormat="1" ht="25" customHeight="1" spans="1:9">
      <c r="A32" s="8">
        <v>30</v>
      </c>
      <c r="B32" s="14">
        <v>20241500130</v>
      </c>
      <c r="C32" s="14" t="s">
        <v>45</v>
      </c>
      <c r="D32" s="14">
        <v>2302</v>
      </c>
      <c r="E32" s="10" t="s">
        <v>13</v>
      </c>
      <c r="F32" s="11"/>
      <c r="G32" s="8" t="s">
        <v>14</v>
      </c>
      <c r="H32" s="11"/>
      <c r="I32" s="15"/>
    </row>
  </sheetData>
  <autoFilter ref="A2:I32">
    <extLst/>
  </autoFilter>
  <sortState ref="A3:I32">
    <sortCondition ref="D3:D32"/>
  </sortState>
  <mergeCells count="1">
    <mergeCell ref="A1:I1"/>
  </mergeCells>
  <pageMargins left="0.751388888888889" right="0.751388888888889" top="1" bottom="1" header="0.5" footer="0.5"/>
  <pageSetup paperSize="9" scale="8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东源县教育局</dc:creator>
  <cp:lastModifiedBy>镜</cp:lastModifiedBy>
  <dcterms:created xsi:type="dcterms:W3CDTF">2023-07-08T08:16:00Z</dcterms:created>
  <dcterms:modified xsi:type="dcterms:W3CDTF">2024-05-27T07:55:36Z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0C889A8C86F94A6194D8A3C3004A0345_13</vt:lpwstr>
  </property>
  <property fmtid="{D5CDD505-2E9C-101B-9397-08002B2CF9AE}" pid="3" name="KSOProductBuildVer">
    <vt:lpwstr>2052-12.1.0.16729</vt:lpwstr>
  </property>
</Properties>
</file>