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<sst xmlns="http://schemas.openxmlformats.org/spreadsheetml/2006/main" count="68" uniqueCount="17">
  <si>
    <t>附件1：</t>
  </si>
  <si>
    <t>鄂尔多斯市杭锦旗2024年教育领域校园专场招聘总成绩表</t>
  </si>
  <si>
    <t>岗位名称</t>
  </si>
  <si>
    <t>报考单位</t>
  </si>
  <si>
    <t>姓名</t>
  </si>
  <si>
    <t>成绩</t>
  </si>
  <si>
    <t>高中历史</t>
  </si>
  <si>
    <t>杭锦旗中学</t>
  </si>
  <si>
    <t>初中数学</t>
  </si>
  <si>
    <t>杭锦旗亿利东方学校</t>
  </si>
  <si>
    <t>心理健康</t>
  </si>
  <si>
    <t>杭锦旗第四小学</t>
  </si>
  <si>
    <t>小学语文</t>
  </si>
  <si>
    <t>杭锦旗巴拉贡学校</t>
  </si>
  <si>
    <t>吉日嘎朗图镇小学</t>
  </si>
  <si>
    <t>杭锦旗蒙古族实验小学</t>
  </si>
  <si>
    <t>杭锦旗第五小学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</si>
</sst>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name val="宋体"/>
      <charset val="134"/>
      <scheme val="minor"/>
    </font>
    <font>
      <sz val="26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A2" sqref="A2:D2"/>
    </sheetView>
  </sheetViews>
  <sheetFormatPr defaultColWidth="9" defaultRowHeight="13.5" outlineLevelCol="6"/>
  <cols>
    <col min="1" max="1" width="13.75" style="1" customWidth="1"/>
    <col min="2" max="2" width="22.5" style="1" customWidth="1"/>
    <col min="3" max="3" width="13.625" style="1" customWidth="1"/>
    <col min="4" max="4" width="16.5" style="2" customWidth="1"/>
    <col min="5" max="16384" width="9" style="1"/>
  </cols>
  <sheetData>
    <row r="1" ht="24" customHeight="1" spans="1:4">
      <c r="A1" s="3" t="s">
        <v>0</v>
      </c>
      <c r="B1" s="3"/>
      <c r="C1" s="3"/>
      <c r="D1" s="3"/>
    </row>
    <row r="2" ht="70" customHeight="1" spans="1:7">
      <c r="A2" s="4" t="s">
        <v>1</v>
      </c>
      <c r="B2" s="5"/>
      <c r="C2" s="5"/>
      <c r="D2" s="5"/>
      <c r="E2" s="6"/>
      <c r="F2" s="6"/>
      <c r="G2" s="6"/>
    </row>
    <row r="3" ht="47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36" customHeight="1" spans="1:4">
      <c r="A4" s="8" t="s">
        <v>6</v>
      </c>
      <c r="B4" s="8" t="s">
        <v>7</v>
      </c>
      <c r="C4" s="8" t="str">
        <f>"刘宇涛"</f>
        <v>刘宇涛</v>
      </c>
      <c r="D4" s="9">
        <v>80.04</v>
      </c>
    </row>
    <row r="5" ht="35" customHeight="1" spans="1:4">
      <c r="A5" s="7" t="s">
        <v>6</v>
      </c>
      <c r="B5" s="7" t="s">
        <v>7</v>
      </c>
      <c r="C5" s="7" t="str">
        <f>"郭荣伟"</f>
        <v>郭荣伟</v>
      </c>
      <c r="D5" s="10">
        <v>76.24</v>
      </c>
    </row>
    <row r="6" ht="35" customHeight="1" spans="1:4">
      <c r="A6" s="7" t="s">
        <v>6</v>
      </c>
      <c r="B6" s="7" t="s">
        <v>7</v>
      </c>
      <c r="C6" s="7" t="str">
        <f>"高如河"</f>
        <v>高如河</v>
      </c>
      <c r="D6" s="10">
        <v>74.8</v>
      </c>
    </row>
    <row r="7" ht="35" customHeight="1" spans="1:4">
      <c r="A7" s="8" t="s">
        <v>8</v>
      </c>
      <c r="B7" s="8" t="s">
        <v>9</v>
      </c>
      <c r="C7" s="8" t="str">
        <f>"刘慧"</f>
        <v>刘慧</v>
      </c>
      <c r="D7" s="9">
        <v>82.2</v>
      </c>
    </row>
    <row r="8" ht="35" customHeight="1" spans="1:4">
      <c r="A8" s="7" t="s">
        <v>8</v>
      </c>
      <c r="B8" s="7" t="s">
        <v>9</v>
      </c>
      <c r="C8" s="7" t="str">
        <f>"刘龙"</f>
        <v>刘龙</v>
      </c>
      <c r="D8" s="10">
        <v>79</v>
      </c>
    </row>
    <row r="9" ht="35" customHeight="1" spans="1:4">
      <c r="A9" s="7" t="s">
        <v>8</v>
      </c>
      <c r="B9" s="7" t="s">
        <v>9</v>
      </c>
      <c r="C9" s="7" t="str">
        <f>"张旭"</f>
        <v>张旭</v>
      </c>
      <c r="D9" s="10">
        <v>77.4</v>
      </c>
    </row>
    <row r="10" ht="35" customHeight="1" spans="1:4">
      <c r="A10" s="7" t="s">
        <v>8</v>
      </c>
      <c r="B10" s="7" t="s">
        <v>9</v>
      </c>
      <c r="C10" s="7" t="str">
        <f>"赵佳敏"</f>
        <v>赵佳敏</v>
      </c>
      <c r="D10" s="10">
        <v>74.4</v>
      </c>
    </row>
    <row r="11" ht="35" customHeight="1" spans="1:4">
      <c r="A11" s="7" t="s">
        <v>8</v>
      </c>
      <c r="B11" s="7" t="s">
        <v>9</v>
      </c>
      <c r="C11" s="7" t="str">
        <f>"任佳鹏"</f>
        <v>任佳鹏</v>
      </c>
      <c r="D11" s="10">
        <v>74.2</v>
      </c>
    </row>
    <row r="12" ht="35" customHeight="1" spans="1:4">
      <c r="A12" s="8" t="s">
        <v>10</v>
      </c>
      <c r="B12" s="8" t="s">
        <v>11</v>
      </c>
      <c r="C12" s="8" t="str">
        <f>"阿丽雅"</f>
        <v>阿丽雅</v>
      </c>
      <c r="D12" s="9">
        <v>84</v>
      </c>
    </row>
    <row r="13" ht="35" customHeight="1" spans="1:4">
      <c r="A13" s="7" t="s">
        <v>10</v>
      </c>
      <c r="B13" s="7" t="s">
        <v>11</v>
      </c>
      <c r="C13" s="7" t="str">
        <f>"杨晓艳"</f>
        <v>杨晓艳</v>
      </c>
      <c r="D13" s="10">
        <v>80</v>
      </c>
    </row>
    <row r="14" ht="35" customHeight="1" spans="1:4">
      <c r="A14" s="7" t="s">
        <v>10</v>
      </c>
      <c r="B14" s="7" t="s">
        <v>11</v>
      </c>
      <c r="C14" s="7" t="str">
        <f>"冯雨凡"</f>
        <v>冯雨凡</v>
      </c>
      <c r="D14" s="10">
        <v>79</v>
      </c>
    </row>
    <row r="15" ht="35" customHeight="1" spans="1:4">
      <c r="A15" s="7" t="s">
        <v>10</v>
      </c>
      <c r="B15" s="7" t="s">
        <v>11</v>
      </c>
      <c r="C15" s="7" t="str">
        <f>"科尔沁"</f>
        <v>科尔沁</v>
      </c>
      <c r="D15" s="10">
        <v>75</v>
      </c>
    </row>
    <row r="16" ht="35" customHeight="1" spans="1:4">
      <c r="A16" s="8" t="s">
        <v>12</v>
      </c>
      <c r="B16" s="8" t="s">
        <v>9</v>
      </c>
      <c r="C16" s="8" t="str">
        <f>"王欣苑"</f>
        <v>王欣苑</v>
      </c>
      <c r="D16" s="9">
        <v>81.3</v>
      </c>
    </row>
    <row r="17" ht="35" customHeight="1" spans="1:4">
      <c r="A17" s="7" t="s">
        <v>12</v>
      </c>
      <c r="B17" s="7" t="s">
        <v>9</v>
      </c>
      <c r="C17" s="7" t="str">
        <f>"田苗"</f>
        <v>田苗</v>
      </c>
      <c r="D17" s="10">
        <v>79.4</v>
      </c>
    </row>
    <row r="18" ht="35" customHeight="1" spans="1:4">
      <c r="A18" s="8" t="s">
        <v>12</v>
      </c>
      <c r="B18" s="8" t="s">
        <v>13</v>
      </c>
      <c r="C18" s="8" t="str">
        <f>"王跃"</f>
        <v>王跃</v>
      </c>
      <c r="D18" s="8">
        <v>82.4</v>
      </c>
    </row>
    <row r="19" ht="35" customHeight="1" spans="1:4">
      <c r="A19" s="8" t="s">
        <v>12</v>
      </c>
      <c r="B19" s="8" t="s">
        <v>13</v>
      </c>
      <c r="C19" s="8" t="str">
        <f>"何婧"</f>
        <v>何婧</v>
      </c>
      <c r="D19" s="9">
        <v>79.6</v>
      </c>
    </row>
    <row r="20" ht="35" customHeight="1" spans="1:4">
      <c r="A20" s="8" t="s">
        <v>12</v>
      </c>
      <c r="B20" s="8" t="s">
        <v>13</v>
      </c>
      <c r="C20" s="8" t="str">
        <f>"冯蕊"</f>
        <v>冯蕊</v>
      </c>
      <c r="D20" s="9">
        <v>76</v>
      </c>
    </row>
    <row r="21" ht="35" customHeight="1" spans="1:4">
      <c r="A21" s="8" t="s">
        <v>12</v>
      </c>
      <c r="B21" s="8" t="s">
        <v>13</v>
      </c>
      <c r="C21" s="8" t="str">
        <f>"杨帆"</f>
        <v>杨帆</v>
      </c>
      <c r="D21" s="9">
        <v>74.9</v>
      </c>
    </row>
    <row r="22" ht="35" customHeight="1" spans="1:4">
      <c r="A22" s="7" t="s">
        <v>12</v>
      </c>
      <c r="B22" s="7" t="s">
        <v>13</v>
      </c>
      <c r="C22" s="7" t="str">
        <f>"王婧"</f>
        <v>王婧</v>
      </c>
      <c r="D22" s="10">
        <v>74.7</v>
      </c>
    </row>
    <row r="23" ht="35" customHeight="1" spans="1:4">
      <c r="A23" s="7" t="s">
        <v>12</v>
      </c>
      <c r="B23" s="7" t="s">
        <v>13</v>
      </c>
      <c r="C23" s="7" t="str">
        <f>"王丹"</f>
        <v>王丹</v>
      </c>
      <c r="D23" s="10">
        <v>73.8</v>
      </c>
    </row>
    <row r="24" ht="35" customHeight="1" spans="1:4">
      <c r="A24" s="8" t="s">
        <v>12</v>
      </c>
      <c r="B24" s="8" t="s">
        <v>14</v>
      </c>
      <c r="C24" s="8" t="str">
        <f>"蔺禹萱"</f>
        <v>蔺禹萱</v>
      </c>
      <c r="D24" s="9">
        <v>79.8</v>
      </c>
    </row>
    <row r="25" ht="35" customHeight="1" spans="1:4">
      <c r="A25" s="8" t="s">
        <v>12</v>
      </c>
      <c r="B25" s="8" t="s">
        <v>15</v>
      </c>
      <c r="C25" s="8" t="str">
        <f>"魏文静"</f>
        <v>魏文静</v>
      </c>
      <c r="D25" s="9">
        <v>79.1</v>
      </c>
    </row>
    <row r="26" ht="35" customHeight="1" spans="1:4">
      <c r="A26" s="7" t="s">
        <v>12</v>
      </c>
      <c r="B26" s="7" t="s">
        <v>15</v>
      </c>
      <c r="C26" s="7" t="str">
        <f>"茹晓悦"</f>
        <v>茹晓悦</v>
      </c>
      <c r="D26" s="10">
        <v>75.9</v>
      </c>
    </row>
    <row r="27" ht="35" customHeight="1" spans="1:4">
      <c r="A27" s="7" t="s">
        <v>12</v>
      </c>
      <c r="B27" s="7" t="s">
        <v>15</v>
      </c>
      <c r="C27" s="7" t="str">
        <f>"邓琪琪"</f>
        <v>邓琪琪</v>
      </c>
      <c r="D27" s="10">
        <v>72.6</v>
      </c>
    </row>
    <row r="28" ht="35" customHeight="1" spans="1:4">
      <c r="A28" s="7" t="s">
        <v>12</v>
      </c>
      <c r="B28" s="7" t="s">
        <v>15</v>
      </c>
      <c r="C28" s="7" t="str">
        <f>"海拉"</f>
        <v>海拉</v>
      </c>
      <c r="D28" s="10">
        <v>71.7</v>
      </c>
    </row>
    <row r="29" ht="35" customHeight="1" spans="1:4">
      <c r="A29" s="7" t="s">
        <v>12</v>
      </c>
      <c r="B29" s="7" t="s">
        <v>15</v>
      </c>
      <c r="C29" s="7" t="str">
        <f>"杭浩日柱拉"</f>
        <v>杭浩日柱拉</v>
      </c>
      <c r="D29" s="10">
        <v>70.2</v>
      </c>
    </row>
    <row r="30" ht="35" customHeight="1" spans="1:4">
      <c r="A30" s="8" t="s">
        <v>12</v>
      </c>
      <c r="B30" s="8" t="s">
        <v>16</v>
      </c>
      <c r="C30" s="8" t="str">
        <f>"郝梦圆"</f>
        <v>郝梦圆</v>
      </c>
      <c r="D30" s="9">
        <v>78.4</v>
      </c>
    </row>
    <row r="31" ht="35" customHeight="1" spans="1:4">
      <c r="A31" s="7" t="s">
        <v>12</v>
      </c>
      <c r="B31" s="7" t="s">
        <v>16</v>
      </c>
      <c r="C31" s="7" t="str">
        <f>"高慧雯"</f>
        <v>高慧雯</v>
      </c>
      <c r="D31" s="10">
        <v>77.3</v>
      </c>
    </row>
    <row r="32" ht="35" customHeight="1" spans="1:4">
      <c r="A32" s="7" t="s">
        <v>12</v>
      </c>
      <c r="B32" s="7" t="s">
        <v>16</v>
      </c>
      <c r="C32" s="7" t="str">
        <f>"武晓月"</f>
        <v>武晓月</v>
      </c>
      <c r="D32" s="10">
        <v>76.6</v>
      </c>
    </row>
    <row r="33" ht="35" customHeight="1" spans="1:4">
      <c r="A33" s="7" t="s">
        <v>12</v>
      </c>
      <c r="B33" s="7" t="s">
        <v>16</v>
      </c>
      <c r="C33" s="7" t="str">
        <f>"王小燕"</f>
        <v>王小燕</v>
      </c>
      <c r="D33" s="10">
        <v>74.4</v>
      </c>
    </row>
    <row r="34" ht="35" customHeight="1" spans="1:4">
      <c r="A34" s="7" t="s">
        <v>12</v>
      </c>
      <c r="B34" s="7" t="s">
        <v>16</v>
      </c>
      <c r="C34" s="7" t="str">
        <f>"李媛"</f>
        <v>李媛</v>
      </c>
      <c r="D34" s="10">
        <v>71.8</v>
      </c>
    </row>
  </sheetData>
  <mergeCells count="2">
    <mergeCell ref="A1:D1"/>
    <mergeCell ref="A2:D2"/>
  </mergeCells>
  <pageMargins left="0.7" right="0.7" top="0.75" bottom="0.75" header="0.3" footer="0.3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haburi  。</cp:lastModifiedBy>
  <dcterms:created xsi:type="dcterms:W3CDTF">2023-05-12T11:15:00Z</dcterms:created>
  <dcterms:modified xsi:type="dcterms:W3CDTF">2024-05-27T02:39:25Z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AE49CA95262E4D56B97D2533A4AD0C74_12</vt:lpwstr>
  </property>
</Properties>
</file>