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" sheetId="3" r:id="rId1"/>
  </sheets>
  <definedNames>
    <definedName name="_xlnm._FilterDatabase" localSheetId="0" hidden="1">总成绩!$A$2:$N$44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<sst xmlns="http://schemas.openxmlformats.org/spreadsheetml/2006/main" count="253" uniqueCount="126">
  <si>
    <t>四川省财政厅下属事业单位2024年上半年公开招聘工作人员考试总成绩、岗位排名及体检人员名单</t>
  </si>
  <si>
    <t>序号</t>
  </si>
  <si>
    <t>报考单位</t>
  </si>
  <si>
    <t>报考岗位</t>
  </si>
  <si>
    <t>岗位代码</t>
  </si>
  <si>
    <t>姓名</t>
  </si>
  <si>
    <t>准考证号</t>
  </si>
  <si>
    <t>笔试总成绩
（含政策性加分）</t>
  </si>
  <si>
    <t>笔试折合
成绩（40%）</t>
  </si>
  <si>
    <t>面试成绩</t>
  </si>
  <si>
    <t>面试折合
成绩（60%）</t>
  </si>
  <si>
    <t>考试
总成绩</t>
  </si>
  <si>
    <t>岗位
排名</t>
  </si>
  <si>
    <t>是否进入体检</t>
  </si>
  <si>
    <t>备注</t>
  </si>
  <si>
    <t>四川省财政厅政府债券发行管理中心</t>
  </si>
  <si>
    <t>政府债券发行岗</t>
  </si>
  <si>
    <t>00201001</t>
  </si>
  <si>
    <t>郭冬</t>
  </si>
  <si>
    <t>1651212019429</t>
  </si>
  <si>
    <t>是</t>
  </si>
  <si>
    <t>张智斌</t>
  </si>
  <si>
    <t>1651211205707</t>
  </si>
  <si>
    <t>房君</t>
  </si>
  <si>
    <t>1651210500514</t>
  </si>
  <si>
    <t>赵钰霜</t>
  </si>
  <si>
    <t>1651211407322</t>
  </si>
  <si>
    <t>溥洁</t>
  </si>
  <si>
    <t>1651210502903</t>
  </si>
  <si>
    <t>袁川岚</t>
  </si>
  <si>
    <t>1651212022802</t>
  </si>
  <si>
    <t>四川省财政厅政府采购投诉处理中心</t>
  </si>
  <si>
    <t>政府采购投诉处理岗</t>
  </si>
  <si>
    <t>00203003</t>
  </si>
  <si>
    <t>李锶忱</t>
  </si>
  <si>
    <t>1651210402310</t>
  </si>
  <si>
    <t>刘轩男</t>
  </si>
  <si>
    <t>1651210404417</t>
  </si>
  <si>
    <t>魏佳</t>
  </si>
  <si>
    <t>1651211510427</t>
  </si>
  <si>
    <t>贺娇</t>
  </si>
  <si>
    <t>1651212022926</t>
  </si>
  <si>
    <t>付予欣</t>
  </si>
  <si>
    <t>1651211913409</t>
  </si>
  <si>
    <t>递补</t>
  </si>
  <si>
    <t>付晓玲</t>
  </si>
  <si>
    <t>1651211601318</t>
  </si>
  <si>
    <t>四川省财政厅社会保险基金中心</t>
  </si>
  <si>
    <t>社保基金预算管理岗</t>
  </si>
  <si>
    <t>00204004</t>
  </si>
  <si>
    <t>李文雨</t>
  </si>
  <si>
    <t>1651212026912</t>
  </si>
  <si>
    <t>丁心怡</t>
  </si>
  <si>
    <t>1651211100511</t>
  </si>
  <si>
    <t>谭丽</t>
  </si>
  <si>
    <t>1651211704013</t>
  </si>
  <si>
    <t>衡静</t>
  </si>
  <si>
    <t>1651212103930</t>
  </si>
  <si>
    <t>宋亚伦</t>
  </si>
  <si>
    <t>1651210605619</t>
  </si>
  <si>
    <t>缺考</t>
  </si>
  <si>
    <t>-</t>
  </si>
  <si>
    <t>钟玉莲</t>
  </si>
  <si>
    <t>1651210305904</t>
  </si>
  <si>
    <t>四川省预算绩效评价中心</t>
  </si>
  <si>
    <t>绩效评价岗</t>
  </si>
  <si>
    <t>00202002</t>
  </si>
  <si>
    <t>张宏</t>
  </si>
  <si>
    <t>1651210110229</t>
  </si>
  <si>
    <t>段理</t>
  </si>
  <si>
    <t>1651210202117</t>
  </si>
  <si>
    <t>胡佩</t>
  </si>
  <si>
    <t>1651211205202</t>
  </si>
  <si>
    <t>童涵悦</t>
  </si>
  <si>
    <t>1651210611109</t>
  </si>
  <si>
    <t>付济宇</t>
  </si>
  <si>
    <t>1651210106628</t>
  </si>
  <si>
    <t>朱芸莹</t>
  </si>
  <si>
    <t>1651211808605</t>
  </si>
  <si>
    <t>欧贤哲</t>
  </si>
  <si>
    <t>1651211809223</t>
  </si>
  <si>
    <t>马芮</t>
  </si>
  <si>
    <t>1651211000310</t>
  </si>
  <si>
    <t>杨梦</t>
  </si>
  <si>
    <t>1651211604901</t>
  </si>
  <si>
    <t>邵娜</t>
  </si>
  <si>
    <t>1651210605818</t>
  </si>
  <si>
    <t>母沛</t>
  </si>
  <si>
    <t>1651211606617</t>
  </si>
  <si>
    <t>郑华</t>
  </si>
  <si>
    <t>1651210504715</t>
  </si>
  <si>
    <t>四川省财政信息中心</t>
  </si>
  <si>
    <t>网络安全岗</t>
  </si>
  <si>
    <t>00205005</t>
  </si>
  <si>
    <t>何志伟</t>
  </si>
  <si>
    <t>1651212028229</t>
  </si>
  <si>
    <t>朱科宇</t>
  </si>
  <si>
    <t>1651211809605</t>
  </si>
  <si>
    <t>蔡刘畅</t>
  </si>
  <si>
    <t>1651210203912</t>
  </si>
  <si>
    <t>四川省注册会计师事务中心</t>
  </si>
  <si>
    <t>综合业务岗</t>
  </si>
  <si>
    <t>00206006</t>
  </si>
  <si>
    <t>陈畅</t>
  </si>
  <si>
    <t>1651212032405</t>
  </si>
  <si>
    <t>杨凯昱</t>
  </si>
  <si>
    <t>1651211902629</t>
  </si>
  <si>
    <t>佘晓群</t>
  </si>
  <si>
    <t>1651211705810</t>
  </si>
  <si>
    <t>四川财经职业学院</t>
  </si>
  <si>
    <t>财务信息化技术岗</t>
  </si>
  <si>
    <t>00207007</t>
  </si>
  <si>
    <t>张博文</t>
  </si>
  <si>
    <t>1651210609407</t>
  </si>
  <si>
    <t>黄懋君</t>
  </si>
  <si>
    <t>1651210204722</t>
  </si>
  <si>
    <t>魏冠群</t>
  </si>
  <si>
    <t>1651210309001</t>
  </si>
  <si>
    <t>财务管理岗</t>
  </si>
  <si>
    <t>00208008</t>
  </si>
  <si>
    <t>蒋玲煜</t>
  </si>
  <si>
    <t>1651210107918</t>
  </si>
  <si>
    <t>张雅星</t>
  </si>
  <si>
    <t>1651212015927</t>
  </si>
  <si>
    <t>杨丽珊</t>
  </si>
  <si>
    <t>1651211300601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</si>
</sst>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176" fontId="6" fillId="2" borderId="2" xfId="0" applyNumberFormat="true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6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4"/>
  <sheetViews>
    <sheetView tabSelected="1" workbookViewId="0">
      <selection activeCell="Q5" sqref="Q5"/>
    </sheetView>
  </sheetViews>
  <sheetFormatPr defaultColWidth="9" defaultRowHeight="13.5"/>
  <cols>
    <col min="1" max="1" width="5.36666666666667" style="2" customWidth="true"/>
    <col min="2" max="2" width="31.625" style="2" customWidth="true"/>
    <col min="3" max="3" width="17.625" style="2" customWidth="true"/>
    <col min="4" max="4" width="9.90833333333333" style="2" customWidth="true"/>
    <col min="5" max="5" width="8.45" style="2" customWidth="true"/>
    <col min="6" max="6" width="14.725" style="2" customWidth="true"/>
    <col min="7" max="7" width="13.0916666666667" style="2" customWidth="true"/>
    <col min="8" max="8" width="11" style="2" customWidth="true"/>
    <col min="9" max="9" width="9.75" style="2" customWidth="true"/>
    <col min="10" max="10" width="10.0916666666667" style="2" customWidth="true"/>
    <col min="11" max="11" width="11.6333333333333" style="2"/>
    <col min="12" max="13" width="9" style="2"/>
    <col min="14" max="14" width="8.18333333333333" style="2" customWidth="true"/>
    <col min="15" max="16384" width="9" style="2"/>
  </cols>
  <sheetData>
    <row r="1" ht="43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7" customHeight="true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ht="25" customHeight="true" spans="1:14">
      <c r="A3" s="6">
        <v>1</v>
      </c>
      <c r="B3" s="7" t="s">
        <v>15</v>
      </c>
      <c r="C3" s="8" t="s">
        <v>16</v>
      </c>
      <c r="D3" s="18" t="s">
        <v>17</v>
      </c>
      <c r="E3" s="9" t="s">
        <v>18</v>
      </c>
      <c r="F3" s="9" t="s">
        <v>19</v>
      </c>
      <c r="G3" s="11">
        <f t="shared" ref="G3:G38" si="0">H3/0.4</f>
        <v>80.9</v>
      </c>
      <c r="H3" s="12">
        <v>32.36</v>
      </c>
      <c r="I3" s="11">
        <f t="shared" ref="I3:I38" si="1">J3/0.6</f>
        <v>82.1</v>
      </c>
      <c r="J3" s="7">
        <v>49.26</v>
      </c>
      <c r="K3" s="13">
        <v>81.62</v>
      </c>
      <c r="L3" s="7">
        <v>1</v>
      </c>
      <c r="M3" s="15" t="s">
        <v>20</v>
      </c>
      <c r="N3" s="16"/>
    </row>
    <row r="4" ht="25" customHeight="true" spans="1:14">
      <c r="A4" s="6">
        <v>2</v>
      </c>
      <c r="B4" s="7" t="s">
        <v>15</v>
      </c>
      <c r="C4" s="8" t="s">
        <v>16</v>
      </c>
      <c r="D4" s="18" t="s">
        <v>17</v>
      </c>
      <c r="E4" s="9" t="s">
        <v>21</v>
      </c>
      <c r="F4" s="9" t="s">
        <v>22</v>
      </c>
      <c r="G4" s="11">
        <f t="shared" si="0"/>
        <v>76.2</v>
      </c>
      <c r="H4" s="12">
        <v>30.48</v>
      </c>
      <c r="I4" s="11">
        <f t="shared" si="1"/>
        <v>81.1</v>
      </c>
      <c r="J4" s="7">
        <v>48.66</v>
      </c>
      <c r="K4" s="13">
        <v>79.14</v>
      </c>
      <c r="L4" s="7">
        <v>2</v>
      </c>
      <c r="M4" s="15" t="s">
        <v>20</v>
      </c>
      <c r="N4" s="16"/>
    </row>
    <row r="5" ht="25" customHeight="true" spans="1:14">
      <c r="A5" s="6">
        <v>3</v>
      </c>
      <c r="B5" s="7" t="s">
        <v>15</v>
      </c>
      <c r="C5" s="8" t="s">
        <v>16</v>
      </c>
      <c r="D5" s="18" t="s">
        <v>17</v>
      </c>
      <c r="E5" s="9" t="s">
        <v>23</v>
      </c>
      <c r="F5" s="9" t="s">
        <v>24</v>
      </c>
      <c r="G5" s="11">
        <f t="shared" si="0"/>
        <v>73.6</v>
      </c>
      <c r="H5" s="12">
        <v>29.44</v>
      </c>
      <c r="I5" s="11">
        <f t="shared" si="1"/>
        <v>77.8</v>
      </c>
      <c r="J5" s="7">
        <v>46.68</v>
      </c>
      <c r="K5" s="13">
        <v>76.12</v>
      </c>
      <c r="L5" s="7">
        <v>3</v>
      </c>
      <c r="M5" s="15"/>
      <c r="N5" s="16"/>
    </row>
    <row r="6" ht="25" customHeight="true" spans="1:14">
      <c r="A6" s="6">
        <v>4</v>
      </c>
      <c r="B6" s="7" t="s">
        <v>15</v>
      </c>
      <c r="C6" s="8" t="s">
        <v>16</v>
      </c>
      <c r="D6" s="18" t="s">
        <v>17</v>
      </c>
      <c r="E6" s="9" t="s">
        <v>25</v>
      </c>
      <c r="F6" s="9" t="s">
        <v>26</v>
      </c>
      <c r="G6" s="11">
        <f t="shared" si="0"/>
        <v>73.2</v>
      </c>
      <c r="H6" s="12">
        <v>29.28</v>
      </c>
      <c r="I6" s="11">
        <f t="shared" si="1"/>
        <v>77.4</v>
      </c>
      <c r="J6" s="7">
        <v>46.44</v>
      </c>
      <c r="K6" s="13">
        <v>75.72</v>
      </c>
      <c r="L6" s="7">
        <v>4</v>
      </c>
      <c r="M6" s="15"/>
      <c r="N6" s="16"/>
    </row>
    <row r="7" ht="25" customHeight="true" spans="1:14">
      <c r="A7" s="6">
        <v>5</v>
      </c>
      <c r="B7" s="7" t="s">
        <v>15</v>
      </c>
      <c r="C7" s="8" t="s">
        <v>16</v>
      </c>
      <c r="D7" s="18" t="s">
        <v>17</v>
      </c>
      <c r="E7" s="9" t="s">
        <v>27</v>
      </c>
      <c r="F7" s="9" t="s">
        <v>28</v>
      </c>
      <c r="G7" s="11">
        <f t="shared" si="0"/>
        <v>72.6</v>
      </c>
      <c r="H7" s="12">
        <v>29.04</v>
      </c>
      <c r="I7" s="11">
        <f t="shared" si="1"/>
        <v>77.7</v>
      </c>
      <c r="J7" s="7">
        <v>46.62</v>
      </c>
      <c r="K7" s="13">
        <v>75.66</v>
      </c>
      <c r="L7" s="7">
        <v>5</v>
      </c>
      <c r="M7" s="15"/>
      <c r="N7" s="16"/>
    </row>
    <row r="8" ht="25" customHeight="true" spans="1:14">
      <c r="A8" s="6">
        <v>6</v>
      </c>
      <c r="B8" s="7" t="s">
        <v>15</v>
      </c>
      <c r="C8" s="8" t="s">
        <v>16</v>
      </c>
      <c r="D8" s="18" t="s">
        <v>17</v>
      </c>
      <c r="E8" s="9" t="s">
        <v>29</v>
      </c>
      <c r="F8" s="9" t="s">
        <v>30</v>
      </c>
      <c r="G8" s="11">
        <f t="shared" si="0"/>
        <v>72.3</v>
      </c>
      <c r="H8" s="12">
        <v>28.92</v>
      </c>
      <c r="I8" s="11">
        <f t="shared" si="1"/>
        <v>77.6</v>
      </c>
      <c r="J8" s="7">
        <v>46.56</v>
      </c>
      <c r="K8" s="13">
        <v>75.48</v>
      </c>
      <c r="L8" s="7">
        <v>6</v>
      </c>
      <c r="M8" s="15"/>
      <c r="N8" s="16"/>
    </row>
    <row r="9" ht="25" customHeight="true" spans="1:14">
      <c r="A9" s="6">
        <v>7</v>
      </c>
      <c r="B9" s="7" t="s">
        <v>31</v>
      </c>
      <c r="C9" s="8" t="s">
        <v>32</v>
      </c>
      <c r="D9" s="18" t="s">
        <v>33</v>
      </c>
      <c r="E9" s="9" t="s">
        <v>34</v>
      </c>
      <c r="F9" s="9" t="s">
        <v>35</v>
      </c>
      <c r="G9" s="11">
        <f t="shared" si="0"/>
        <v>81.6</v>
      </c>
      <c r="H9" s="12">
        <v>32.64</v>
      </c>
      <c r="I9" s="11">
        <f t="shared" si="1"/>
        <v>81.4</v>
      </c>
      <c r="J9" s="7">
        <v>48.84</v>
      </c>
      <c r="K9" s="13">
        <v>81.48</v>
      </c>
      <c r="L9" s="7">
        <v>1</v>
      </c>
      <c r="M9" s="15" t="s">
        <v>20</v>
      </c>
      <c r="N9" s="16"/>
    </row>
    <row r="10" ht="25" customHeight="true" spans="1:14">
      <c r="A10" s="6">
        <v>8</v>
      </c>
      <c r="B10" s="7" t="s">
        <v>31</v>
      </c>
      <c r="C10" s="8" t="s">
        <v>32</v>
      </c>
      <c r="D10" s="18" t="s">
        <v>33</v>
      </c>
      <c r="E10" s="9" t="s">
        <v>36</v>
      </c>
      <c r="F10" s="9" t="s">
        <v>37</v>
      </c>
      <c r="G10" s="11">
        <f t="shared" si="0"/>
        <v>81.1</v>
      </c>
      <c r="H10" s="12">
        <v>32.44</v>
      </c>
      <c r="I10" s="11">
        <f t="shared" si="1"/>
        <v>78.5</v>
      </c>
      <c r="J10" s="7">
        <v>47.1</v>
      </c>
      <c r="K10" s="13">
        <v>79.54</v>
      </c>
      <c r="L10" s="7">
        <v>2</v>
      </c>
      <c r="M10" s="15" t="s">
        <v>20</v>
      </c>
      <c r="N10" s="16"/>
    </row>
    <row r="11" ht="25" customHeight="true" spans="1:14">
      <c r="A11" s="6">
        <v>9</v>
      </c>
      <c r="B11" s="7" t="s">
        <v>31</v>
      </c>
      <c r="C11" s="8" t="s">
        <v>32</v>
      </c>
      <c r="D11" s="18" t="s">
        <v>33</v>
      </c>
      <c r="E11" s="9" t="s">
        <v>38</v>
      </c>
      <c r="F11" s="9" t="s">
        <v>39</v>
      </c>
      <c r="G11" s="11">
        <f t="shared" si="0"/>
        <v>75</v>
      </c>
      <c r="H11" s="12">
        <v>30</v>
      </c>
      <c r="I11" s="11">
        <f t="shared" si="1"/>
        <v>80.5</v>
      </c>
      <c r="J11" s="7">
        <v>48.3</v>
      </c>
      <c r="K11" s="13">
        <v>78.3</v>
      </c>
      <c r="L11" s="7">
        <v>3</v>
      </c>
      <c r="M11" s="15"/>
      <c r="N11" s="16"/>
    </row>
    <row r="12" ht="25" customHeight="true" spans="1:14">
      <c r="A12" s="6">
        <v>10</v>
      </c>
      <c r="B12" s="7" t="s">
        <v>31</v>
      </c>
      <c r="C12" s="8" t="s">
        <v>32</v>
      </c>
      <c r="D12" s="18" t="s">
        <v>33</v>
      </c>
      <c r="E12" s="9" t="s">
        <v>40</v>
      </c>
      <c r="F12" s="9" t="s">
        <v>41</v>
      </c>
      <c r="G12" s="11">
        <f t="shared" si="0"/>
        <v>76.8</v>
      </c>
      <c r="H12" s="12">
        <v>30.72</v>
      </c>
      <c r="I12" s="11">
        <f t="shared" si="1"/>
        <v>78.7</v>
      </c>
      <c r="J12" s="7">
        <v>47.22</v>
      </c>
      <c r="K12" s="13">
        <v>77.94</v>
      </c>
      <c r="L12" s="7">
        <v>4</v>
      </c>
      <c r="M12" s="15"/>
      <c r="N12" s="16"/>
    </row>
    <row r="13" ht="25" customHeight="true" spans="1:14">
      <c r="A13" s="6">
        <v>11</v>
      </c>
      <c r="B13" s="7" t="s">
        <v>31</v>
      </c>
      <c r="C13" s="8" t="s">
        <v>32</v>
      </c>
      <c r="D13" s="18" t="s">
        <v>33</v>
      </c>
      <c r="E13" s="9" t="s">
        <v>42</v>
      </c>
      <c r="F13" s="9" t="s">
        <v>43</v>
      </c>
      <c r="G13" s="11">
        <f t="shared" si="0"/>
        <v>74.5</v>
      </c>
      <c r="H13" s="12">
        <v>29.8</v>
      </c>
      <c r="I13" s="11">
        <f t="shared" si="1"/>
        <v>79.2</v>
      </c>
      <c r="J13" s="7">
        <v>47.52</v>
      </c>
      <c r="K13" s="13">
        <v>77.32</v>
      </c>
      <c r="L13" s="7">
        <v>5</v>
      </c>
      <c r="M13" s="15"/>
      <c r="N13" s="16" t="s">
        <v>44</v>
      </c>
    </row>
    <row r="14" ht="25" customHeight="true" spans="1:14">
      <c r="A14" s="6">
        <v>12</v>
      </c>
      <c r="B14" s="7" t="s">
        <v>31</v>
      </c>
      <c r="C14" s="8" t="s">
        <v>32</v>
      </c>
      <c r="D14" s="18" t="s">
        <v>33</v>
      </c>
      <c r="E14" s="9" t="s">
        <v>45</v>
      </c>
      <c r="F14" s="9" t="s">
        <v>46</v>
      </c>
      <c r="G14" s="11">
        <f t="shared" si="0"/>
        <v>75.7</v>
      </c>
      <c r="H14" s="12">
        <v>30.28</v>
      </c>
      <c r="I14" s="11">
        <f t="shared" si="1"/>
        <v>77.7</v>
      </c>
      <c r="J14" s="7">
        <v>46.62</v>
      </c>
      <c r="K14" s="13">
        <v>76.9</v>
      </c>
      <c r="L14" s="7">
        <v>6</v>
      </c>
      <c r="M14" s="15"/>
      <c r="N14" s="16"/>
    </row>
    <row r="15" ht="25" customHeight="true" spans="1:14">
      <c r="A15" s="6">
        <v>13</v>
      </c>
      <c r="B15" s="7" t="s">
        <v>47</v>
      </c>
      <c r="C15" s="8" t="s">
        <v>48</v>
      </c>
      <c r="D15" s="18" t="s">
        <v>49</v>
      </c>
      <c r="E15" s="9" t="s">
        <v>50</v>
      </c>
      <c r="F15" s="9" t="s">
        <v>51</v>
      </c>
      <c r="G15" s="11">
        <f t="shared" si="0"/>
        <v>72.8</v>
      </c>
      <c r="H15" s="12">
        <v>29.12</v>
      </c>
      <c r="I15" s="11">
        <f t="shared" si="1"/>
        <v>81.6</v>
      </c>
      <c r="J15" s="7">
        <v>48.96</v>
      </c>
      <c r="K15" s="13">
        <v>78.08</v>
      </c>
      <c r="L15" s="7">
        <v>1</v>
      </c>
      <c r="M15" s="15" t="s">
        <v>20</v>
      </c>
      <c r="N15" s="16"/>
    </row>
    <row r="16" ht="25" customHeight="true" spans="1:14">
      <c r="A16" s="6">
        <v>14</v>
      </c>
      <c r="B16" s="7" t="s">
        <v>47</v>
      </c>
      <c r="C16" s="8" t="s">
        <v>48</v>
      </c>
      <c r="D16" s="18" t="s">
        <v>49</v>
      </c>
      <c r="E16" s="9" t="s">
        <v>52</v>
      </c>
      <c r="F16" s="9" t="s">
        <v>53</v>
      </c>
      <c r="G16" s="11">
        <f t="shared" si="0"/>
        <v>75.8</v>
      </c>
      <c r="H16" s="12">
        <v>30.32</v>
      </c>
      <c r="I16" s="11">
        <f t="shared" si="1"/>
        <v>77</v>
      </c>
      <c r="J16" s="7">
        <v>46.2</v>
      </c>
      <c r="K16" s="13">
        <v>76.52</v>
      </c>
      <c r="L16" s="7">
        <v>2</v>
      </c>
      <c r="M16" s="15" t="s">
        <v>20</v>
      </c>
      <c r="N16" s="16"/>
    </row>
    <row r="17" ht="25" customHeight="true" spans="1:14">
      <c r="A17" s="6">
        <v>15</v>
      </c>
      <c r="B17" s="7" t="s">
        <v>47</v>
      </c>
      <c r="C17" s="8" t="s">
        <v>48</v>
      </c>
      <c r="D17" s="18" t="s">
        <v>49</v>
      </c>
      <c r="E17" s="9" t="s">
        <v>54</v>
      </c>
      <c r="F17" s="9" t="s">
        <v>55</v>
      </c>
      <c r="G17" s="11">
        <f t="shared" si="0"/>
        <v>72.4</v>
      </c>
      <c r="H17" s="12">
        <v>28.96</v>
      </c>
      <c r="I17" s="11">
        <f t="shared" si="1"/>
        <v>77.8</v>
      </c>
      <c r="J17" s="7">
        <v>46.68</v>
      </c>
      <c r="K17" s="13">
        <v>75.64</v>
      </c>
      <c r="L17" s="7">
        <v>3</v>
      </c>
      <c r="M17" s="15"/>
      <c r="N17" s="16" t="s">
        <v>44</v>
      </c>
    </row>
    <row r="18" ht="25" customHeight="true" spans="1:14">
      <c r="A18" s="6">
        <v>16</v>
      </c>
      <c r="B18" s="7" t="s">
        <v>47</v>
      </c>
      <c r="C18" s="8" t="s">
        <v>48</v>
      </c>
      <c r="D18" s="18" t="s">
        <v>49</v>
      </c>
      <c r="E18" s="9" t="s">
        <v>56</v>
      </c>
      <c r="F18" s="9" t="s">
        <v>57</v>
      </c>
      <c r="G18" s="11">
        <f t="shared" si="0"/>
        <v>72.7</v>
      </c>
      <c r="H18" s="12">
        <v>29.08</v>
      </c>
      <c r="I18" s="11">
        <f t="shared" si="1"/>
        <v>76.9</v>
      </c>
      <c r="J18" s="7">
        <v>46.14</v>
      </c>
      <c r="K18" s="13">
        <v>75.22</v>
      </c>
      <c r="L18" s="7">
        <v>4</v>
      </c>
      <c r="M18" s="15"/>
      <c r="N18" s="16"/>
    </row>
    <row r="19" ht="25" customHeight="true" spans="1:14">
      <c r="A19" s="6">
        <v>17</v>
      </c>
      <c r="B19" s="7" t="s">
        <v>47</v>
      </c>
      <c r="C19" s="8" t="s">
        <v>48</v>
      </c>
      <c r="D19" s="18" t="s">
        <v>49</v>
      </c>
      <c r="E19" s="9" t="s">
        <v>58</v>
      </c>
      <c r="F19" s="9" t="s">
        <v>59</v>
      </c>
      <c r="G19" s="11">
        <f t="shared" si="0"/>
        <v>77.5</v>
      </c>
      <c r="H19" s="12">
        <v>31</v>
      </c>
      <c r="I19" s="11" t="s">
        <v>60</v>
      </c>
      <c r="J19" s="14" t="s">
        <v>61</v>
      </c>
      <c r="K19" s="14" t="s">
        <v>61</v>
      </c>
      <c r="L19" s="14" t="s">
        <v>61</v>
      </c>
      <c r="M19" s="15"/>
      <c r="N19" s="16"/>
    </row>
    <row r="20" ht="25" customHeight="true" spans="1:14">
      <c r="A20" s="6">
        <v>18</v>
      </c>
      <c r="B20" s="7" t="s">
        <v>47</v>
      </c>
      <c r="C20" s="8" t="s">
        <v>48</v>
      </c>
      <c r="D20" s="18" t="s">
        <v>49</v>
      </c>
      <c r="E20" s="9" t="s">
        <v>62</v>
      </c>
      <c r="F20" s="9" t="s">
        <v>63</v>
      </c>
      <c r="G20" s="11">
        <f t="shared" si="0"/>
        <v>75.4</v>
      </c>
      <c r="H20" s="12">
        <v>30.16</v>
      </c>
      <c r="I20" s="11" t="s">
        <v>60</v>
      </c>
      <c r="J20" s="14" t="s">
        <v>61</v>
      </c>
      <c r="K20" s="14" t="s">
        <v>61</v>
      </c>
      <c r="L20" s="14" t="s">
        <v>61</v>
      </c>
      <c r="M20" s="15"/>
      <c r="N20" s="16"/>
    </row>
    <row r="21" ht="25" customHeight="true" spans="1:14">
      <c r="A21" s="6">
        <v>19</v>
      </c>
      <c r="B21" s="7" t="s">
        <v>64</v>
      </c>
      <c r="C21" s="8" t="s">
        <v>65</v>
      </c>
      <c r="D21" s="18" t="s">
        <v>66</v>
      </c>
      <c r="E21" s="9" t="s">
        <v>67</v>
      </c>
      <c r="F21" s="9" t="s">
        <v>68</v>
      </c>
      <c r="G21" s="12">
        <f t="shared" si="0"/>
        <v>76.6</v>
      </c>
      <c r="H21" s="7">
        <v>30.64</v>
      </c>
      <c r="I21" s="13">
        <f t="shared" si="1"/>
        <v>83.6</v>
      </c>
      <c r="J21" s="13">
        <v>50.16</v>
      </c>
      <c r="K21" s="13">
        <v>80.8</v>
      </c>
      <c r="L21" s="7">
        <v>1</v>
      </c>
      <c r="M21" s="15" t="s">
        <v>20</v>
      </c>
      <c r="N21" s="16"/>
    </row>
    <row r="22" ht="25" customHeight="true" spans="1:14">
      <c r="A22" s="6">
        <v>20</v>
      </c>
      <c r="B22" s="9" t="s">
        <v>64</v>
      </c>
      <c r="C22" s="8" t="s">
        <v>65</v>
      </c>
      <c r="D22" s="18" t="s">
        <v>66</v>
      </c>
      <c r="E22" s="9" t="s">
        <v>69</v>
      </c>
      <c r="F22" s="9" t="s">
        <v>70</v>
      </c>
      <c r="G22" s="12">
        <f t="shared" si="0"/>
        <v>74.5</v>
      </c>
      <c r="H22" s="9">
        <v>29.8</v>
      </c>
      <c r="I22" s="12">
        <f t="shared" si="1"/>
        <v>82.6</v>
      </c>
      <c r="J22" s="12">
        <v>49.56</v>
      </c>
      <c r="K22" s="12">
        <v>79.36</v>
      </c>
      <c r="L22" s="9">
        <v>2</v>
      </c>
      <c r="M22" s="8" t="s">
        <v>20</v>
      </c>
      <c r="N22" s="17"/>
    </row>
    <row r="23" ht="25" customHeight="true" spans="1:14">
      <c r="A23" s="6">
        <v>21</v>
      </c>
      <c r="B23" s="9" t="s">
        <v>64</v>
      </c>
      <c r="C23" s="8" t="s">
        <v>65</v>
      </c>
      <c r="D23" s="18" t="s">
        <v>66</v>
      </c>
      <c r="E23" s="9" t="s">
        <v>71</v>
      </c>
      <c r="F23" s="9" t="s">
        <v>72</v>
      </c>
      <c r="G23" s="12">
        <f t="shared" si="0"/>
        <v>73.5</v>
      </c>
      <c r="H23" s="9">
        <v>29.4</v>
      </c>
      <c r="I23" s="12">
        <f t="shared" si="1"/>
        <v>82.8</v>
      </c>
      <c r="J23" s="12">
        <v>49.68</v>
      </c>
      <c r="K23" s="12">
        <v>79.08</v>
      </c>
      <c r="L23" s="9">
        <v>3</v>
      </c>
      <c r="M23" s="8" t="s">
        <v>20</v>
      </c>
      <c r="N23" s="17"/>
    </row>
    <row r="24" ht="25" customHeight="true" spans="1:14">
      <c r="A24" s="6">
        <v>22</v>
      </c>
      <c r="B24" s="7" t="s">
        <v>64</v>
      </c>
      <c r="C24" s="8" t="s">
        <v>65</v>
      </c>
      <c r="D24" s="18" t="s">
        <v>66</v>
      </c>
      <c r="E24" s="9" t="s">
        <v>73</v>
      </c>
      <c r="F24" s="9" t="s">
        <v>74</v>
      </c>
      <c r="G24" s="12">
        <f t="shared" si="0"/>
        <v>75.2</v>
      </c>
      <c r="H24" s="7">
        <v>30.08</v>
      </c>
      <c r="I24" s="13">
        <f t="shared" si="1"/>
        <v>81.4</v>
      </c>
      <c r="J24" s="13">
        <v>48.84</v>
      </c>
      <c r="K24" s="13">
        <v>78.92</v>
      </c>
      <c r="L24" s="7">
        <v>4</v>
      </c>
      <c r="M24" s="15" t="s">
        <v>20</v>
      </c>
      <c r="N24" s="16"/>
    </row>
    <row r="25" ht="25" customHeight="true" spans="1:14">
      <c r="A25" s="6">
        <v>23</v>
      </c>
      <c r="B25" s="7" t="s">
        <v>64</v>
      </c>
      <c r="C25" s="8" t="s">
        <v>65</v>
      </c>
      <c r="D25" s="18" t="s">
        <v>66</v>
      </c>
      <c r="E25" s="9" t="s">
        <v>75</v>
      </c>
      <c r="F25" s="9" t="s">
        <v>76</v>
      </c>
      <c r="G25" s="12">
        <f t="shared" si="0"/>
        <v>76.5</v>
      </c>
      <c r="H25" s="7">
        <v>30.6</v>
      </c>
      <c r="I25" s="13">
        <f t="shared" si="1"/>
        <v>76.2</v>
      </c>
      <c r="J25" s="13">
        <v>45.72</v>
      </c>
      <c r="K25" s="13">
        <v>76.32</v>
      </c>
      <c r="L25" s="7">
        <v>5</v>
      </c>
      <c r="M25" s="15"/>
      <c r="N25" s="16"/>
    </row>
    <row r="26" ht="25" customHeight="true" spans="1:14">
      <c r="A26" s="6">
        <v>24</v>
      </c>
      <c r="B26" s="7" t="s">
        <v>64</v>
      </c>
      <c r="C26" s="8" t="s">
        <v>65</v>
      </c>
      <c r="D26" s="18" t="s">
        <v>66</v>
      </c>
      <c r="E26" s="9" t="s">
        <v>77</v>
      </c>
      <c r="F26" s="9" t="s">
        <v>78</v>
      </c>
      <c r="G26" s="12">
        <f t="shared" si="0"/>
        <v>73.7</v>
      </c>
      <c r="H26" s="7">
        <v>29.48</v>
      </c>
      <c r="I26" s="13">
        <f t="shared" si="1"/>
        <v>77.6</v>
      </c>
      <c r="J26" s="13">
        <v>46.56</v>
      </c>
      <c r="K26" s="13">
        <v>76.04</v>
      </c>
      <c r="L26" s="7">
        <v>6</v>
      </c>
      <c r="M26" s="15"/>
      <c r="N26" s="16"/>
    </row>
    <row r="27" ht="25" customHeight="true" spans="1:14">
      <c r="A27" s="6">
        <v>25</v>
      </c>
      <c r="B27" s="7" t="s">
        <v>64</v>
      </c>
      <c r="C27" s="8" t="s">
        <v>65</v>
      </c>
      <c r="D27" s="18" t="s">
        <v>66</v>
      </c>
      <c r="E27" s="9" t="s">
        <v>79</v>
      </c>
      <c r="F27" s="9" t="s">
        <v>80</v>
      </c>
      <c r="G27" s="12">
        <f t="shared" si="0"/>
        <v>74</v>
      </c>
      <c r="H27" s="7">
        <v>29.6</v>
      </c>
      <c r="I27" s="13">
        <f t="shared" si="1"/>
        <v>77</v>
      </c>
      <c r="J27" s="13">
        <v>46.2</v>
      </c>
      <c r="K27" s="13">
        <v>75.8</v>
      </c>
      <c r="L27" s="7">
        <v>7</v>
      </c>
      <c r="M27" s="15"/>
      <c r="N27" s="16"/>
    </row>
    <row r="28" ht="25" customHeight="true" spans="1:14">
      <c r="A28" s="6">
        <v>26</v>
      </c>
      <c r="B28" s="7" t="s">
        <v>64</v>
      </c>
      <c r="C28" s="8" t="s">
        <v>65</v>
      </c>
      <c r="D28" s="18" t="s">
        <v>66</v>
      </c>
      <c r="E28" s="9" t="s">
        <v>81</v>
      </c>
      <c r="F28" s="18" t="s">
        <v>82</v>
      </c>
      <c r="G28" s="12">
        <f t="shared" si="0"/>
        <v>71.3</v>
      </c>
      <c r="H28" s="7">
        <v>28.52</v>
      </c>
      <c r="I28" s="13">
        <f t="shared" si="1"/>
        <v>78.8</v>
      </c>
      <c r="J28" s="13">
        <v>47.28</v>
      </c>
      <c r="K28" s="13">
        <v>75.8</v>
      </c>
      <c r="L28" s="7">
        <v>7</v>
      </c>
      <c r="M28" s="15"/>
      <c r="N28" s="16" t="s">
        <v>44</v>
      </c>
    </row>
    <row r="29" ht="25" customHeight="true" spans="1:14">
      <c r="A29" s="6">
        <v>27</v>
      </c>
      <c r="B29" s="7" t="s">
        <v>64</v>
      </c>
      <c r="C29" s="8" t="s">
        <v>65</v>
      </c>
      <c r="D29" s="18" t="s">
        <v>66</v>
      </c>
      <c r="E29" s="9" t="s">
        <v>83</v>
      </c>
      <c r="F29" s="9" t="s">
        <v>84</v>
      </c>
      <c r="G29" s="12">
        <f t="shared" si="0"/>
        <v>71.7</v>
      </c>
      <c r="H29" s="7">
        <v>28.68</v>
      </c>
      <c r="I29" s="13">
        <f t="shared" si="1"/>
        <v>78.4</v>
      </c>
      <c r="J29" s="13">
        <v>47.04</v>
      </c>
      <c r="K29" s="13">
        <v>75.72</v>
      </c>
      <c r="L29" s="7">
        <v>9</v>
      </c>
      <c r="M29" s="15"/>
      <c r="N29" s="16"/>
    </row>
    <row r="30" ht="25" customHeight="true" spans="1:14">
      <c r="A30" s="6">
        <v>28</v>
      </c>
      <c r="B30" s="7" t="s">
        <v>64</v>
      </c>
      <c r="C30" s="8" t="s">
        <v>65</v>
      </c>
      <c r="D30" s="18" t="s">
        <v>66</v>
      </c>
      <c r="E30" s="9" t="s">
        <v>85</v>
      </c>
      <c r="F30" s="9" t="s">
        <v>86</v>
      </c>
      <c r="G30" s="12">
        <f t="shared" si="0"/>
        <v>71.4</v>
      </c>
      <c r="H30" s="7">
        <v>28.56</v>
      </c>
      <c r="I30" s="13">
        <f t="shared" si="1"/>
        <v>76.4</v>
      </c>
      <c r="J30" s="13">
        <v>45.84</v>
      </c>
      <c r="K30" s="13">
        <v>74.4</v>
      </c>
      <c r="L30" s="7">
        <v>10</v>
      </c>
      <c r="M30" s="15"/>
      <c r="N30" s="16"/>
    </row>
    <row r="31" ht="25" customHeight="true" spans="1:14">
      <c r="A31" s="6">
        <v>29</v>
      </c>
      <c r="B31" s="7" t="s">
        <v>64</v>
      </c>
      <c r="C31" s="8" t="s">
        <v>65</v>
      </c>
      <c r="D31" s="18" t="s">
        <v>66</v>
      </c>
      <c r="E31" s="9" t="s">
        <v>87</v>
      </c>
      <c r="F31" s="9" t="s">
        <v>88</v>
      </c>
      <c r="G31" s="12">
        <f t="shared" si="0"/>
        <v>71.1</v>
      </c>
      <c r="H31" s="7">
        <v>28.44</v>
      </c>
      <c r="I31" s="13">
        <f t="shared" si="1"/>
        <v>76.2</v>
      </c>
      <c r="J31" s="13">
        <v>45.72</v>
      </c>
      <c r="K31" s="13">
        <v>74.16</v>
      </c>
      <c r="L31" s="7">
        <v>11</v>
      </c>
      <c r="M31" s="15"/>
      <c r="N31" s="16" t="s">
        <v>44</v>
      </c>
    </row>
    <row r="32" ht="25" customHeight="true" spans="1:14">
      <c r="A32" s="6">
        <v>30</v>
      </c>
      <c r="B32" s="7" t="s">
        <v>64</v>
      </c>
      <c r="C32" s="8" t="s">
        <v>65</v>
      </c>
      <c r="D32" s="18" t="s">
        <v>66</v>
      </c>
      <c r="E32" s="9" t="s">
        <v>89</v>
      </c>
      <c r="F32" s="9" t="s">
        <v>90</v>
      </c>
      <c r="G32" s="12">
        <f t="shared" si="0"/>
        <v>76.1</v>
      </c>
      <c r="H32" s="7">
        <v>30.44</v>
      </c>
      <c r="I32" s="13">
        <f t="shared" si="1"/>
        <v>71.8</v>
      </c>
      <c r="J32" s="13">
        <v>43.08</v>
      </c>
      <c r="K32" s="13">
        <v>73.52</v>
      </c>
      <c r="L32" s="7">
        <v>12</v>
      </c>
      <c r="M32" s="15"/>
      <c r="N32" s="16"/>
    </row>
    <row r="33" ht="25" customHeight="true" spans="1:14">
      <c r="A33" s="6">
        <v>31</v>
      </c>
      <c r="B33" s="7" t="s">
        <v>91</v>
      </c>
      <c r="C33" s="8" t="s">
        <v>92</v>
      </c>
      <c r="D33" s="18" t="s">
        <v>93</v>
      </c>
      <c r="E33" s="9" t="s">
        <v>94</v>
      </c>
      <c r="F33" s="9" t="s">
        <v>95</v>
      </c>
      <c r="G33" s="12">
        <f t="shared" si="0"/>
        <v>75.2</v>
      </c>
      <c r="H33" s="7">
        <v>30.08</v>
      </c>
      <c r="I33" s="13">
        <f t="shared" si="1"/>
        <v>78</v>
      </c>
      <c r="J33" s="13">
        <v>46.8</v>
      </c>
      <c r="K33" s="13">
        <v>76.88</v>
      </c>
      <c r="L33" s="7">
        <v>1</v>
      </c>
      <c r="M33" s="15" t="s">
        <v>20</v>
      </c>
      <c r="N33" s="16"/>
    </row>
    <row r="34" ht="25" customHeight="true" spans="1:14">
      <c r="A34" s="6">
        <v>32</v>
      </c>
      <c r="B34" s="7" t="s">
        <v>91</v>
      </c>
      <c r="C34" s="8" t="s">
        <v>92</v>
      </c>
      <c r="D34" s="18" t="s">
        <v>93</v>
      </c>
      <c r="E34" s="9" t="s">
        <v>96</v>
      </c>
      <c r="F34" s="9" t="s">
        <v>97</v>
      </c>
      <c r="G34" s="12">
        <f t="shared" si="0"/>
        <v>72.4</v>
      </c>
      <c r="H34" s="7">
        <v>28.96</v>
      </c>
      <c r="I34" s="13">
        <f t="shared" si="1"/>
        <v>79</v>
      </c>
      <c r="J34" s="13">
        <v>47.4</v>
      </c>
      <c r="K34" s="13">
        <v>76.36</v>
      </c>
      <c r="L34" s="7">
        <v>2</v>
      </c>
      <c r="M34" s="15"/>
      <c r="N34" s="16"/>
    </row>
    <row r="35" ht="25" customHeight="true" spans="1:14">
      <c r="A35" s="6">
        <v>33</v>
      </c>
      <c r="B35" s="7" t="s">
        <v>91</v>
      </c>
      <c r="C35" s="8" t="s">
        <v>92</v>
      </c>
      <c r="D35" s="18" t="s">
        <v>93</v>
      </c>
      <c r="E35" s="9" t="s">
        <v>98</v>
      </c>
      <c r="F35" s="9" t="s">
        <v>99</v>
      </c>
      <c r="G35" s="12">
        <f t="shared" si="0"/>
        <v>68.9</v>
      </c>
      <c r="H35" s="7">
        <v>27.56</v>
      </c>
      <c r="I35" s="13">
        <f t="shared" si="1"/>
        <v>77</v>
      </c>
      <c r="J35" s="13">
        <v>46.2</v>
      </c>
      <c r="K35" s="13">
        <v>73.76</v>
      </c>
      <c r="L35" s="7">
        <v>3</v>
      </c>
      <c r="M35" s="15"/>
      <c r="N35" s="16"/>
    </row>
    <row r="36" ht="25" customHeight="true" spans="1:14">
      <c r="A36" s="6">
        <v>34</v>
      </c>
      <c r="B36" s="7" t="s">
        <v>100</v>
      </c>
      <c r="C36" s="8" t="s">
        <v>101</v>
      </c>
      <c r="D36" s="18" t="s">
        <v>102</v>
      </c>
      <c r="E36" s="9" t="s">
        <v>103</v>
      </c>
      <c r="F36" s="9" t="s">
        <v>104</v>
      </c>
      <c r="G36" s="12">
        <f t="shared" si="0"/>
        <v>74.5</v>
      </c>
      <c r="H36" s="7">
        <v>29.8</v>
      </c>
      <c r="I36" s="13">
        <f t="shared" si="1"/>
        <v>81.8</v>
      </c>
      <c r="J36" s="13">
        <v>49.08</v>
      </c>
      <c r="K36" s="13">
        <v>78.88</v>
      </c>
      <c r="L36" s="7">
        <v>1</v>
      </c>
      <c r="M36" s="15" t="s">
        <v>20</v>
      </c>
      <c r="N36" s="16"/>
    </row>
    <row r="37" ht="25" customHeight="true" spans="1:14">
      <c r="A37" s="6">
        <v>35</v>
      </c>
      <c r="B37" s="7" t="s">
        <v>100</v>
      </c>
      <c r="C37" s="8" t="s">
        <v>101</v>
      </c>
      <c r="D37" s="18" t="s">
        <v>102</v>
      </c>
      <c r="E37" s="9" t="s">
        <v>105</v>
      </c>
      <c r="F37" s="9" t="s">
        <v>106</v>
      </c>
      <c r="G37" s="12">
        <f t="shared" si="0"/>
        <v>69.1</v>
      </c>
      <c r="H37" s="7">
        <v>27.64</v>
      </c>
      <c r="I37" s="13">
        <f t="shared" si="1"/>
        <v>77.2</v>
      </c>
      <c r="J37" s="13">
        <v>46.32</v>
      </c>
      <c r="K37" s="13">
        <v>73.96</v>
      </c>
      <c r="L37" s="7">
        <v>2</v>
      </c>
      <c r="M37" s="15"/>
      <c r="N37" s="16"/>
    </row>
    <row r="38" ht="25" customHeight="true" spans="1:14">
      <c r="A38" s="6">
        <v>36</v>
      </c>
      <c r="B38" s="7" t="s">
        <v>100</v>
      </c>
      <c r="C38" s="8" t="s">
        <v>101</v>
      </c>
      <c r="D38" s="18" t="s">
        <v>102</v>
      </c>
      <c r="E38" s="9" t="s">
        <v>107</v>
      </c>
      <c r="F38" s="9" t="s">
        <v>108</v>
      </c>
      <c r="G38" s="12">
        <f t="shared" si="0"/>
        <v>67.8</v>
      </c>
      <c r="H38" s="7">
        <v>27.12</v>
      </c>
      <c r="I38" s="13">
        <f t="shared" si="1"/>
        <v>73.2</v>
      </c>
      <c r="J38" s="13">
        <v>43.92</v>
      </c>
      <c r="K38" s="13">
        <v>71.04</v>
      </c>
      <c r="L38" s="7">
        <v>3</v>
      </c>
      <c r="M38" s="15"/>
      <c r="N38" s="16" t="s">
        <v>44</v>
      </c>
    </row>
    <row r="39" ht="25" customHeight="true" spans="1:14">
      <c r="A39" s="6">
        <v>37</v>
      </c>
      <c r="B39" s="7" t="s">
        <v>109</v>
      </c>
      <c r="C39" s="8" t="s">
        <v>110</v>
      </c>
      <c r="D39" s="18" t="s">
        <v>111</v>
      </c>
      <c r="E39" s="9" t="s">
        <v>112</v>
      </c>
      <c r="F39" s="18" t="s">
        <v>113</v>
      </c>
      <c r="G39" s="12">
        <v>64.8</v>
      </c>
      <c r="H39" s="7">
        <f t="shared" ref="H39:H45" si="2">G39*0.4</f>
        <v>25.92</v>
      </c>
      <c r="I39" s="13">
        <v>84.8</v>
      </c>
      <c r="J39" s="13">
        <f t="shared" ref="J39:J44" si="3">I39*0.6</f>
        <v>50.88</v>
      </c>
      <c r="K39" s="13">
        <f t="shared" ref="K39:K44" si="4">H39+J39</f>
        <v>76.8</v>
      </c>
      <c r="L39" s="7">
        <v>1</v>
      </c>
      <c r="M39" s="15" t="s">
        <v>20</v>
      </c>
      <c r="N39" s="16"/>
    </row>
    <row r="40" ht="25" customHeight="true" spans="1:14">
      <c r="A40" s="6">
        <v>38</v>
      </c>
      <c r="B40" s="7" t="s">
        <v>109</v>
      </c>
      <c r="C40" s="9" t="s">
        <v>110</v>
      </c>
      <c r="D40" s="9" t="s">
        <v>111</v>
      </c>
      <c r="E40" s="9" t="s">
        <v>114</v>
      </c>
      <c r="F40" s="18" t="s">
        <v>115</v>
      </c>
      <c r="G40" s="12">
        <v>63.2</v>
      </c>
      <c r="H40" s="7">
        <f t="shared" si="2"/>
        <v>25.28</v>
      </c>
      <c r="I40" s="13">
        <v>84.6</v>
      </c>
      <c r="J40" s="13">
        <f t="shared" si="3"/>
        <v>50.76</v>
      </c>
      <c r="K40" s="13">
        <f t="shared" si="4"/>
        <v>76.04</v>
      </c>
      <c r="L40" s="7">
        <v>2</v>
      </c>
      <c r="M40" s="15"/>
      <c r="N40" s="16"/>
    </row>
    <row r="41" ht="25" customHeight="true" spans="1:14">
      <c r="A41" s="6">
        <v>39</v>
      </c>
      <c r="B41" s="7" t="s">
        <v>109</v>
      </c>
      <c r="C41" s="9" t="s">
        <v>110</v>
      </c>
      <c r="D41" s="18" t="s">
        <v>111</v>
      </c>
      <c r="E41" s="8" t="s">
        <v>116</v>
      </c>
      <c r="F41" s="18" t="s">
        <v>117</v>
      </c>
      <c r="G41" s="12">
        <v>61.1</v>
      </c>
      <c r="H41" s="7">
        <f t="shared" si="2"/>
        <v>24.44</v>
      </c>
      <c r="I41" s="13">
        <v>81.6</v>
      </c>
      <c r="J41" s="13">
        <f t="shared" si="3"/>
        <v>48.96</v>
      </c>
      <c r="K41" s="13">
        <f t="shared" si="4"/>
        <v>73.4</v>
      </c>
      <c r="L41" s="7">
        <v>3</v>
      </c>
      <c r="M41" s="15"/>
      <c r="N41" s="16"/>
    </row>
    <row r="42" s="1" customFormat="true" ht="25" customHeight="true" spans="1:14">
      <c r="A42" s="6">
        <v>40</v>
      </c>
      <c r="B42" s="8" t="s">
        <v>109</v>
      </c>
      <c r="C42" s="8" t="s">
        <v>118</v>
      </c>
      <c r="D42" s="18" t="s">
        <v>119</v>
      </c>
      <c r="E42" s="8" t="s">
        <v>120</v>
      </c>
      <c r="F42" s="18" t="s">
        <v>121</v>
      </c>
      <c r="G42" s="12">
        <v>69</v>
      </c>
      <c r="H42" s="13">
        <f t="shared" si="2"/>
        <v>27.6</v>
      </c>
      <c r="I42" s="13">
        <v>83</v>
      </c>
      <c r="J42" s="13">
        <f t="shared" si="3"/>
        <v>49.8</v>
      </c>
      <c r="K42" s="13">
        <f t="shared" si="4"/>
        <v>77.4</v>
      </c>
      <c r="L42" s="7">
        <v>1</v>
      </c>
      <c r="M42" s="15" t="s">
        <v>20</v>
      </c>
      <c r="N42" s="16"/>
    </row>
    <row r="43" ht="25" customHeight="true" spans="1:14">
      <c r="A43" s="6">
        <v>41</v>
      </c>
      <c r="B43" s="9" t="s">
        <v>109</v>
      </c>
      <c r="C43" s="8" t="s">
        <v>118</v>
      </c>
      <c r="D43" s="9" t="s">
        <v>119</v>
      </c>
      <c r="E43" s="8" t="s">
        <v>122</v>
      </c>
      <c r="F43" s="18" t="s">
        <v>123</v>
      </c>
      <c r="G43" s="12">
        <v>66.6</v>
      </c>
      <c r="H43" s="7">
        <f t="shared" si="2"/>
        <v>26.64</v>
      </c>
      <c r="I43" s="13">
        <v>84.2</v>
      </c>
      <c r="J43" s="13">
        <f t="shared" si="3"/>
        <v>50.52</v>
      </c>
      <c r="K43" s="13">
        <f t="shared" si="4"/>
        <v>77.16</v>
      </c>
      <c r="L43" s="7">
        <v>2</v>
      </c>
      <c r="M43" s="15"/>
      <c r="N43" s="16"/>
    </row>
    <row r="44" ht="25" customHeight="true" spans="1:14">
      <c r="A44" s="6">
        <v>42</v>
      </c>
      <c r="B44" s="8" t="s">
        <v>109</v>
      </c>
      <c r="C44" s="8" t="s">
        <v>118</v>
      </c>
      <c r="D44" s="9" t="s">
        <v>119</v>
      </c>
      <c r="E44" s="8" t="s">
        <v>124</v>
      </c>
      <c r="F44" s="9" t="s">
        <v>125</v>
      </c>
      <c r="G44" s="12">
        <v>65.3</v>
      </c>
      <c r="H44" s="7">
        <f t="shared" si="2"/>
        <v>26.12</v>
      </c>
      <c r="I44" s="13">
        <v>82.2</v>
      </c>
      <c r="J44" s="13">
        <f t="shared" si="3"/>
        <v>49.32</v>
      </c>
      <c r="K44" s="13">
        <f t="shared" si="4"/>
        <v>75.44</v>
      </c>
      <c r="L44" s="7">
        <v>3</v>
      </c>
      <c r="M44" s="15"/>
      <c r="N44" s="16" t="s">
        <v>44</v>
      </c>
    </row>
  </sheetData>
  <autoFilter ref="A2:N44">
    <sortState ref="A2:N44">
      <sortCondition ref="K2:K28" descending="true"/>
    </sortState>
    <extLst/>
  </autoFilter>
  <sortState ref="A36:N38">
    <sortCondition ref="K36:K38" descending="true"/>
  </sortState>
  <mergeCells count="1">
    <mergeCell ref="A1:N1"/>
  </mergeCells>
  <printOptions horizontalCentered="true"/>
  <pageMargins left="0.66875" right="0.357638888888889" top="0.60625" bottom="0.60625" header="0.5" footer="0.5"/>
  <pageSetup paperSize="9" scale="8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Tuscan Sun</cp:lastModifiedBy>
  <dcterms:created xsi:type="dcterms:W3CDTF">2023-05-25T02:42:00Z</dcterms:created>
  <dcterms:modified xsi:type="dcterms:W3CDTF">2024-05-29T09:37:48Z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9B854FA745D64A73B1AC79CA03889BA6_13</vt:lpwstr>
  </property>
  <property fmtid="{D5CDD505-2E9C-101B-9397-08002B2CF9AE}" pid="3" name="KSOProductBuildVer">
    <vt:lpwstr>2052-11.8.2.9793</vt:lpwstr>
  </property>
</Properties>
</file>