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<sst xmlns="http://schemas.openxmlformats.org/spreadsheetml/2006/main" count="149" uniqueCount="8">
  <si>
    <t>安徽省信息产业投资控股有限公司2024年社会招聘笔试成绩</t>
  </si>
  <si>
    <t>序号</t>
  </si>
  <si>
    <t>职位代码</t>
  </si>
  <si>
    <t>准考证号</t>
  </si>
  <si>
    <t>笔试成绩</t>
  </si>
  <si>
    <t>备注</t>
  </si>
  <si>
    <t/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</si>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</sst>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5"/>
  <sheetViews>
    <sheetView tabSelected="1" workbookViewId="0">
      <selection activeCell="H12" sqref="H12"/>
    </sheetView>
  </sheetViews>
  <sheetFormatPr defaultColWidth="9.23148148148148" defaultRowHeight="14.4" outlineLevelCol="4"/>
  <cols>
    <col min="1" max="1" width="8.66666666666667" customWidth="1"/>
    <col min="2" max="2" width="11.1111111111111" customWidth="1"/>
    <col min="3" max="3" width="19.6666666666667" customWidth="1"/>
    <col min="4" max="4" width="15.3333333333333" customWidth="1"/>
    <col min="5" max="5" width="19.7777777777778" customWidth="1"/>
  </cols>
  <sheetData>
    <row r="1" ht="43" customHeight="1" spans="1:5">
      <c r="A1" s="1" t="s">
        <v>0</v>
      </c>
      <c r="B1" s="1"/>
      <c r="C1" s="1"/>
      <c r="D1" s="1"/>
      <c r="E1" s="1"/>
    </row>
    <row r="2" ht="27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3" t="str">
        <f t="shared" ref="B3:B13" si="0">"01"</f>
        <v>01</v>
      </c>
      <c r="C3" s="3" t="str">
        <f>"24052500203"</f>
        <v>24052500203</v>
      </c>
      <c r="D3" s="4">
        <v>78.9</v>
      </c>
      <c r="E3" s="3" t="s">
        <v>6</v>
      </c>
    </row>
    <row r="4" spans="1:5">
      <c r="A4" s="3">
        <v>2</v>
      </c>
      <c r="B4" s="3" t="str">
        <f t="shared" si="0"/>
        <v>01</v>
      </c>
      <c r="C4" s="3" t="str">
        <f>"24052500209"</f>
        <v>24052500209</v>
      </c>
      <c r="D4" s="4">
        <v>78.6</v>
      </c>
      <c r="E4" s="3" t="s">
        <v>6</v>
      </c>
    </row>
    <row r="5" spans="1:5">
      <c r="A5" s="3">
        <v>3</v>
      </c>
      <c r="B5" s="3" t="str">
        <f t="shared" si="0"/>
        <v>01</v>
      </c>
      <c r="C5" s="3" t="str">
        <f>"24052500207"</f>
        <v>24052500207</v>
      </c>
      <c r="D5" s="4">
        <v>77.8</v>
      </c>
      <c r="E5" s="3" t="s">
        <v>6</v>
      </c>
    </row>
    <row r="6" spans="1:5">
      <c r="A6" s="3">
        <v>4</v>
      </c>
      <c r="B6" s="3" t="str">
        <f t="shared" si="0"/>
        <v>01</v>
      </c>
      <c r="C6" s="3" t="str">
        <f>"24052500204"</f>
        <v>24052500204</v>
      </c>
      <c r="D6" s="4">
        <v>76.3</v>
      </c>
      <c r="E6" s="3" t="s">
        <v>6</v>
      </c>
    </row>
    <row r="7" spans="1:5">
      <c r="A7" s="3">
        <v>5</v>
      </c>
      <c r="B7" s="3" t="str">
        <f t="shared" si="0"/>
        <v>01</v>
      </c>
      <c r="C7" s="3" t="str">
        <f>"24052500201"</f>
        <v>24052500201</v>
      </c>
      <c r="D7" s="4">
        <v>74.9</v>
      </c>
      <c r="E7" s="3" t="s">
        <v>6</v>
      </c>
    </row>
    <row r="8" spans="1:5">
      <c r="A8" s="3">
        <v>6</v>
      </c>
      <c r="B8" s="3" t="str">
        <f t="shared" si="0"/>
        <v>01</v>
      </c>
      <c r="C8" s="3" t="str">
        <f>"24052500211"</f>
        <v>24052500211</v>
      </c>
      <c r="D8" s="4">
        <v>74.4</v>
      </c>
      <c r="E8" s="3" t="s">
        <v>6</v>
      </c>
    </row>
    <row r="9" spans="1:5">
      <c r="A9" s="3">
        <v>7</v>
      </c>
      <c r="B9" s="3" t="str">
        <f t="shared" si="0"/>
        <v>01</v>
      </c>
      <c r="C9" s="3" t="str">
        <f>"24052500208"</f>
        <v>24052500208</v>
      </c>
      <c r="D9" s="4">
        <v>59.7</v>
      </c>
      <c r="E9" s="3" t="s">
        <v>6</v>
      </c>
    </row>
    <row r="10" spans="1:5">
      <c r="A10" s="3">
        <v>8</v>
      </c>
      <c r="B10" s="3" t="str">
        <f t="shared" si="0"/>
        <v>01</v>
      </c>
      <c r="C10" s="3" t="str">
        <f>"24052500210"</f>
        <v>24052500210</v>
      </c>
      <c r="D10" s="4">
        <v>0</v>
      </c>
      <c r="E10" s="3" t="s">
        <v>7</v>
      </c>
    </row>
    <row r="11" spans="1:5">
      <c r="A11" s="3">
        <v>9</v>
      </c>
      <c r="B11" s="3" t="str">
        <f t="shared" si="0"/>
        <v>01</v>
      </c>
      <c r="C11" s="3" t="str">
        <f>"24052500202"</f>
        <v>24052500202</v>
      </c>
      <c r="D11" s="4">
        <v>0</v>
      </c>
      <c r="E11" s="3" t="s">
        <v>7</v>
      </c>
    </row>
    <row r="12" spans="1:5">
      <c r="A12" s="3">
        <v>10</v>
      </c>
      <c r="B12" s="3" t="str">
        <f t="shared" si="0"/>
        <v>01</v>
      </c>
      <c r="C12" s="3" t="str">
        <f>"24052500206"</f>
        <v>24052500206</v>
      </c>
      <c r="D12" s="4">
        <v>0</v>
      </c>
      <c r="E12" s="3" t="s">
        <v>7</v>
      </c>
    </row>
    <row r="13" spans="1:5">
      <c r="A13" s="3">
        <v>11</v>
      </c>
      <c r="B13" s="3" t="str">
        <f t="shared" si="0"/>
        <v>01</v>
      </c>
      <c r="C13" s="3" t="str">
        <f>"24052500205"</f>
        <v>24052500205</v>
      </c>
      <c r="D13" s="4">
        <v>0</v>
      </c>
      <c r="E13" s="3" t="s">
        <v>7</v>
      </c>
    </row>
    <row r="14" spans="1:5">
      <c r="A14" s="3">
        <v>12</v>
      </c>
      <c r="B14" s="3" t="str">
        <f t="shared" ref="B14:B50" si="1">"02"</f>
        <v>02</v>
      </c>
      <c r="C14" s="3" t="str">
        <f>"24052500129"</f>
        <v>24052500129</v>
      </c>
      <c r="D14" s="4">
        <v>83.2</v>
      </c>
      <c r="E14" s="3" t="s">
        <v>6</v>
      </c>
    </row>
    <row r="15" spans="1:5">
      <c r="A15" s="3">
        <v>13</v>
      </c>
      <c r="B15" s="3" t="str">
        <f t="shared" si="1"/>
        <v>02</v>
      </c>
      <c r="C15" s="3" t="str">
        <f>"24052500103"</f>
        <v>24052500103</v>
      </c>
      <c r="D15" s="4">
        <v>83.2</v>
      </c>
      <c r="E15" s="3" t="s">
        <v>6</v>
      </c>
    </row>
    <row r="16" spans="1:5">
      <c r="A16" s="3">
        <v>14</v>
      </c>
      <c r="B16" s="3" t="str">
        <f t="shared" si="1"/>
        <v>02</v>
      </c>
      <c r="C16" s="3" t="str">
        <f>"24052500128"</f>
        <v>24052500128</v>
      </c>
      <c r="D16" s="4">
        <v>81.9</v>
      </c>
      <c r="E16" s="3" t="s">
        <v>6</v>
      </c>
    </row>
    <row r="17" spans="1:5">
      <c r="A17" s="3">
        <v>15</v>
      </c>
      <c r="B17" s="3" t="str">
        <f t="shared" si="1"/>
        <v>02</v>
      </c>
      <c r="C17" s="3" t="str">
        <f>"24052500104"</f>
        <v>24052500104</v>
      </c>
      <c r="D17" s="4">
        <v>79.6</v>
      </c>
      <c r="E17" s="3" t="s">
        <v>6</v>
      </c>
    </row>
    <row r="18" spans="1:5">
      <c r="A18" s="3">
        <v>16</v>
      </c>
      <c r="B18" s="3" t="str">
        <f t="shared" si="1"/>
        <v>02</v>
      </c>
      <c r="C18" s="3" t="str">
        <f>"24052500125"</f>
        <v>24052500125</v>
      </c>
      <c r="D18" s="4">
        <v>78.6</v>
      </c>
      <c r="E18" s="3" t="s">
        <v>6</v>
      </c>
    </row>
    <row r="19" spans="1:5">
      <c r="A19" s="3">
        <v>17</v>
      </c>
      <c r="B19" s="3" t="str">
        <f t="shared" si="1"/>
        <v>02</v>
      </c>
      <c r="C19" s="3" t="str">
        <f>"24052500107"</f>
        <v>24052500107</v>
      </c>
      <c r="D19" s="4">
        <v>78.2</v>
      </c>
      <c r="E19" s="3" t="s">
        <v>6</v>
      </c>
    </row>
    <row r="20" spans="1:5">
      <c r="A20" s="3">
        <v>18</v>
      </c>
      <c r="B20" s="3" t="str">
        <f t="shared" si="1"/>
        <v>02</v>
      </c>
      <c r="C20" s="3" t="str">
        <f>"24052500134"</f>
        <v>24052500134</v>
      </c>
      <c r="D20" s="4">
        <v>77</v>
      </c>
      <c r="E20" s="3" t="s">
        <v>6</v>
      </c>
    </row>
    <row r="21" spans="1:5">
      <c r="A21" s="3">
        <v>19</v>
      </c>
      <c r="B21" s="3" t="str">
        <f t="shared" si="1"/>
        <v>02</v>
      </c>
      <c r="C21" s="3" t="str">
        <f>"24052500109"</f>
        <v>24052500109</v>
      </c>
      <c r="D21" s="4">
        <v>77</v>
      </c>
      <c r="E21" s="3" t="s">
        <v>6</v>
      </c>
    </row>
    <row r="22" spans="1:5">
      <c r="A22" s="3">
        <v>20</v>
      </c>
      <c r="B22" s="3" t="str">
        <f t="shared" si="1"/>
        <v>02</v>
      </c>
      <c r="C22" s="3" t="str">
        <f>"24052500111"</f>
        <v>24052500111</v>
      </c>
      <c r="D22" s="4">
        <v>76.5</v>
      </c>
      <c r="E22" s="3" t="s">
        <v>6</v>
      </c>
    </row>
    <row r="23" spans="1:5">
      <c r="A23" s="3">
        <v>21</v>
      </c>
      <c r="B23" s="3" t="str">
        <f t="shared" si="1"/>
        <v>02</v>
      </c>
      <c r="C23" s="3" t="str">
        <f>"24052500127"</f>
        <v>24052500127</v>
      </c>
      <c r="D23" s="4">
        <v>75.8</v>
      </c>
      <c r="E23" s="3" t="s">
        <v>6</v>
      </c>
    </row>
    <row r="24" spans="1:5">
      <c r="A24" s="3">
        <v>22</v>
      </c>
      <c r="B24" s="3" t="str">
        <f t="shared" si="1"/>
        <v>02</v>
      </c>
      <c r="C24" s="3" t="str">
        <f>"24052500112"</f>
        <v>24052500112</v>
      </c>
      <c r="D24" s="4">
        <v>75.4</v>
      </c>
      <c r="E24" s="3" t="s">
        <v>6</v>
      </c>
    </row>
    <row r="25" spans="1:5">
      <c r="A25" s="3">
        <v>23</v>
      </c>
      <c r="B25" s="3" t="str">
        <f t="shared" si="1"/>
        <v>02</v>
      </c>
      <c r="C25" s="3" t="str">
        <f>"24052500115"</f>
        <v>24052500115</v>
      </c>
      <c r="D25" s="4">
        <v>74.9</v>
      </c>
      <c r="E25" s="3" t="s">
        <v>6</v>
      </c>
    </row>
    <row r="26" spans="1:5">
      <c r="A26" s="3">
        <v>24</v>
      </c>
      <c r="B26" s="3" t="str">
        <f t="shared" si="1"/>
        <v>02</v>
      </c>
      <c r="C26" s="3" t="str">
        <f>"24052500116"</f>
        <v>24052500116</v>
      </c>
      <c r="D26" s="4">
        <v>74.3</v>
      </c>
      <c r="E26" s="3" t="s">
        <v>6</v>
      </c>
    </row>
    <row r="27" spans="1:5">
      <c r="A27" s="3">
        <v>25</v>
      </c>
      <c r="B27" s="3" t="str">
        <f t="shared" si="1"/>
        <v>02</v>
      </c>
      <c r="C27" s="3" t="str">
        <f>"24052500110"</f>
        <v>24052500110</v>
      </c>
      <c r="D27" s="4">
        <v>73.7</v>
      </c>
      <c r="E27" s="3" t="s">
        <v>6</v>
      </c>
    </row>
    <row r="28" spans="1:5">
      <c r="A28" s="3">
        <v>26</v>
      </c>
      <c r="B28" s="3" t="str">
        <f t="shared" si="1"/>
        <v>02</v>
      </c>
      <c r="C28" s="3" t="str">
        <f>"24052500126"</f>
        <v>24052500126</v>
      </c>
      <c r="D28" s="4">
        <v>73.7</v>
      </c>
      <c r="E28" s="3" t="s">
        <v>6</v>
      </c>
    </row>
    <row r="29" spans="1:5">
      <c r="A29" s="3">
        <v>27</v>
      </c>
      <c r="B29" s="3" t="str">
        <f t="shared" si="1"/>
        <v>02</v>
      </c>
      <c r="C29" s="3" t="str">
        <f>"24052500118"</f>
        <v>24052500118</v>
      </c>
      <c r="D29" s="4">
        <v>71.6</v>
      </c>
      <c r="E29" s="3" t="s">
        <v>6</v>
      </c>
    </row>
    <row r="30" spans="1:5">
      <c r="A30" s="3">
        <v>28</v>
      </c>
      <c r="B30" s="3" t="str">
        <f t="shared" si="1"/>
        <v>02</v>
      </c>
      <c r="C30" s="3" t="str">
        <f>"24052500121"</f>
        <v>24052500121</v>
      </c>
      <c r="D30" s="4">
        <v>71.1</v>
      </c>
      <c r="E30" s="3" t="s">
        <v>6</v>
      </c>
    </row>
    <row r="31" spans="1:5">
      <c r="A31" s="3">
        <v>29</v>
      </c>
      <c r="B31" s="3" t="str">
        <f t="shared" si="1"/>
        <v>02</v>
      </c>
      <c r="C31" s="3" t="str">
        <f>"24052500117"</f>
        <v>24052500117</v>
      </c>
      <c r="D31" s="4">
        <v>70.8</v>
      </c>
      <c r="E31" s="3" t="s">
        <v>6</v>
      </c>
    </row>
    <row r="32" spans="1:5">
      <c r="A32" s="3">
        <v>30</v>
      </c>
      <c r="B32" s="3" t="str">
        <f t="shared" si="1"/>
        <v>02</v>
      </c>
      <c r="C32" s="3" t="str">
        <f>"24052500137"</f>
        <v>24052500137</v>
      </c>
      <c r="D32" s="4">
        <v>70.3</v>
      </c>
      <c r="E32" s="3" t="s">
        <v>6</v>
      </c>
    </row>
    <row r="33" spans="1:5">
      <c r="A33" s="3">
        <v>31</v>
      </c>
      <c r="B33" s="3" t="str">
        <f t="shared" si="1"/>
        <v>02</v>
      </c>
      <c r="C33" s="3" t="str">
        <f>"24052500105"</f>
        <v>24052500105</v>
      </c>
      <c r="D33" s="4">
        <v>69.9</v>
      </c>
      <c r="E33" s="3" t="s">
        <v>6</v>
      </c>
    </row>
    <row r="34" spans="1:5">
      <c r="A34" s="3">
        <v>32</v>
      </c>
      <c r="B34" s="3" t="str">
        <f t="shared" si="1"/>
        <v>02</v>
      </c>
      <c r="C34" s="3" t="str">
        <f>"24052500135"</f>
        <v>24052500135</v>
      </c>
      <c r="D34" s="4">
        <v>68.3</v>
      </c>
      <c r="E34" s="3" t="s">
        <v>6</v>
      </c>
    </row>
    <row r="35" spans="1:5">
      <c r="A35" s="3">
        <v>33</v>
      </c>
      <c r="B35" s="3" t="str">
        <f t="shared" si="1"/>
        <v>02</v>
      </c>
      <c r="C35" s="3" t="str">
        <f>"24052500130"</f>
        <v>24052500130</v>
      </c>
      <c r="D35" s="4">
        <v>67.5</v>
      </c>
      <c r="E35" s="3" t="s">
        <v>6</v>
      </c>
    </row>
    <row r="36" spans="1:5">
      <c r="A36" s="3">
        <v>34</v>
      </c>
      <c r="B36" s="3" t="str">
        <f t="shared" si="1"/>
        <v>02</v>
      </c>
      <c r="C36" s="3" t="str">
        <f>"24052500102"</f>
        <v>24052500102</v>
      </c>
      <c r="D36" s="4">
        <v>67.5</v>
      </c>
      <c r="E36" s="3" t="s">
        <v>6</v>
      </c>
    </row>
    <row r="37" spans="1:5">
      <c r="A37" s="3">
        <v>35</v>
      </c>
      <c r="B37" s="3" t="str">
        <f t="shared" si="1"/>
        <v>02</v>
      </c>
      <c r="C37" s="3" t="str">
        <f>"24052500120"</f>
        <v>24052500120</v>
      </c>
      <c r="D37" s="4">
        <v>66.8</v>
      </c>
      <c r="E37" s="3" t="s">
        <v>6</v>
      </c>
    </row>
    <row r="38" spans="1:5">
      <c r="A38" s="3">
        <v>36</v>
      </c>
      <c r="B38" s="3" t="str">
        <f t="shared" si="1"/>
        <v>02</v>
      </c>
      <c r="C38" s="3" t="str">
        <f>"24052500101"</f>
        <v>24052500101</v>
      </c>
      <c r="D38" s="4">
        <v>65.5</v>
      </c>
      <c r="E38" s="3" t="s">
        <v>6</v>
      </c>
    </row>
    <row r="39" spans="1:5">
      <c r="A39" s="3">
        <v>37</v>
      </c>
      <c r="B39" s="3" t="str">
        <f t="shared" si="1"/>
        <v>02</v>
      </c>
      <c r="C39" s="3" t="str">
        <f>"24052500119"</f>
        <v>24052500119</v>
      </c>
      <c r="D39" s="4">
        <v>65.2</v>
      </c>
      <c r="E39" s="3" t="s">
        <v>6</v>
      </c>
    </row>
    <row r="40" spans="1:5">
      <c r="A40" s="3">
        <v>38</v>
      </c>
      <c r="B40" s="3" t="str">
        <f t="shared" si="1"/>
        <v>02</v>
      </c>
      <c r="C40" s="3" t="str">
        <f>"24052500108"</f>
        <v>24052500108</v>
      </c>
      <c r="D40" s="4">
        <v>64.3</v>
      </c>
      <c r="E40" s="3" t="s">
        <v>6</v>
      </c>
    </row>
    <row r="41" spans="1:5">
      <c r="A41" s="3">
        <v>39</v>
      </c>
      <c r="B41" s="3" t="str">
        <f t="shared" si="1"/>
        <v>02</v>
      </c>
      <c r="C41" s="3" t="str">
        <f>"24052500131"</f>
        <v>24052500131</v>
      </c>
      <c r="D41" s="4">
        <v>60.5</v>
      </c>
      <c r="E41" s="3" t="s">
        <v>6</v>
      </c>
    </row>
    <row r="42" spans="1:5">
      <c r="A42" s="3">
        <v>40</v>
      </c>
      <c r="B42" s="3" t="str">
        <f t="shared" si="1"/>
        <v>02</v>
      </c>
      <c r="C42" s="3" t="str">
        <f>"24052500132"</f>
        <v>24052500132</v>
      </c>
      <c r="D42" s="4">
        <v>55.8</v>
      </c>
      <c r="E42" s="3" t="s">
        <v>6</v>
      </c>
    </row>
    <row r="43" spans="1:5">
      <c r="A43" s="3">
        <v>41</v>
      </c>
      <c r="B43" s="3" t="str">
        <f t="shared" si="1"/>
        <v>02</v>
      </c>
      <c r="C43" s="3" t="str">
        <f>"24052500123"</f>
        <v>24052500123</v>
      </c>
      <c r="D43" s="4">
        <v>55.1</v>
      </c>
      <c r="E43" s="3" t="s">
        <v>6</v>
      </c>
    </row>
    <row r="44" spans="1:5">
      <c r="A44" s="3">
        <v>42</v>
      </c>
      <c r="B44" s="3" t="str">
        <f t="shared" si="1"/>
        <v>02</v>
      </c>
      <c r="C44" s="3" t="str">
        <f>"24052500124"</f>
        <v>24052500124</v>
      </c>
      <c r="D44" s="4">
        <v>50.9</v>
      </c>
      <c r="E44" s="3" t="s">
        <v>6</v>
      </c>
    </row>
    <row r="45" spans="1:5">
      <c r="A45" s="3">
        <v>43</v>
      </c>
      <c r="B45" s="3" t="str">
        <f t="shared" si="1"/>
        <v>02</v>
      </c>
      <c r="C45" s="3" t="str">
        <f>"24052500136"</f>
        <v>24052500136</v>
      </c>
      <c r="D45" s="4">
        <v>0</v>
      </c>
      <c r="E45" s="3" t="s">
        <v>7</v>
      </c>
    </row>
    <row r="46" spans="1:5">
      <c r="A46" s="3">
        <v>44</v>
      </c>
      <c r="B46" s="3" t="str">
        <f t="shared" si="1"/>
        <v>02</v>
      </c>
      <c r="C46" s="3" t="str">
        <f>"24052500113"</f>
        <v>24052500113</v>
      </c>
      <c r="D46" s="4">
        <v>0</v>
      </c>
      <c r="E46" s="3" t="s">
        <v>7</v>
      </c>
    </row>
    <row r="47" spans="1:5">
      <c r="A47" s="3">
        <v>45</v>
      </c>
      <c r="B47" s="3" t="str">
        <f t="shared" si="1"/>
        <v>02</v>
      </c>
      <c r="C47" s="3" t="str">
        <f>"24052500106"</f>
        <v>24052500106</v>
      </c>
      <c r="D47" s="4">
        <v>0</v>
      </c>
      <c r="E47" s="3" t="s">
        <v>7</v>
      </c>
    </row>
    <row r="48" spans="1:5">
      <c r="A48" s="3">
        <v>46</v>
      </c>
      <c r="B48" s="3" t="str">
        <f t="shared" si="1"/>
        <v>02</v>
      </c>
      <c r="C48" s="3" t="str">
        <f>"24052500114"</f>
        <v>24052500114</v>
      </c>
      <c r="D48" s="4">
        <v>0</v>
      </c>
      <c r="E48" s="3" t="s">
        <v>7</v>
      </c>
    </row>
    <row r="49" spans="1:5">
      <c r="A49" s="3">
        <v>47</v>
      </c>
      <c r="B49" s="3" t="str">
        <f t="shared" si="1"/>
        <v>02</v>
      </c>
      <c r="C49" s="3" t="str">
        <f>"24052500133"</f>
        <v>24052500133</v>
      </c>
      <c r="D49" s="4">
        <v>0</v>
      </c>
      <c r="E49" s="3" t="s">
        <v>7</v>
      </c>
    </row>
    <row r="50" spans="1:5">
      <c r="A50" s="3">
        <v>48</v>
      </c>
      <c r="B50" s="3" t="str">
        <f t="shared" si="1"/>
        <v>02</v>
      </c>
      <c r="C50" s="3" t="str">
        <f>"24052500122"</f>
        <v>24052500122</v>
      </c>
      <c r="D50" s="4">
        <v>0</v>
      </c>
      <c r="E50" s="3" t="s">
        <v>7</v>
      </c>
    </row>
    <row r="51" spans="1:5">
      <c r="A51" s="3">
        <v>49</v>
      </c>
      <c r="B51" s="3" t="str">
        <f t="shared" ref="B51:B67" si="2">"03"</f>
        <v>03</v>
      </c>
      <c r="C51" s="3" t="str">
        <f>"24052500222"</f>
        <v>24052500222</v>
      </c>
      <c r="D51" s="4">
        <v>76.5</v>
      </c>
      <c r="E51" s="3" t="s">
        <v>6</v>
      </c>
    </row>
    <row r="52" spans="1:5">
      <c r="A52" s="3">
        <v>50</v>
      </c>
      <c r="B52" s="3" t="str">
        <f t="shared" si="2"/>
        <v>03</v>
      </c>
      <c r="C52" s="3" t="str">
        <f>"24052500226"</f>
        <v>24052500226</v>
      </c>
      <c r="D52" s="4">
        <v>72.6</v>
      </c>
      <c r="E52" s="3" t="s">
        <v>6</v>
      </c>
    </row>
    <row r="53" spans="1:5">
      <c r="A53" s="3">
        <v>51</v>
      </c>
      <c r="B53" s="3" t="str">
        <f t="shared" si="2"/>
        <v>03</v>
      </c>
      <c r="C53" s="3" t="str">
        <f>"24052500227"</f>
        <v>24052500227</v>
      </c>
      <c r="D53" s="4">
        <v>72.5</v>
      </c>
      <c r="E53" s="3" t="s">
        <v>6</v>
      </c>
    </row>
    <row r="54" spans="1:5">
      <c r="A54" s="3">
        <v>52</v>
      </c>
      <c r="B54" s="3" t="str">
        <f t="shared" si="2"/>
        <v>03</v>
      </c>
      <c r="C54" s="3" t="str">
        <f>"24052500217"</f>
        <v>24052500217</v>
      </c>
      <c r="D54" s="4">
        <v>71</v>
      </c>
      <c r="E54" s="3" t="s">
        <v>6</v>
      </c>
    </row>
    <row r="55" spans="1:5">
      <c r="A55" s="3">
        <v>53</v>
      </c>
      <c r="B55" s="3" t="str">
        <f t="shared" si="2"/>
        <v>03</v>
      </c>
      <c r="C55" s="3" t="str">
        <f>"24052500218"</f>
        <v>24052500218</v>
      </c>
      <c r="D55" s="4">
        <v>70.1</v>
      </c>
      <c r="E55" s="3" t="s">
        <v>6</v>
      </c>
    </row>
    <row r="56" spans="1:5">
      <c r="A56" s="3">
        <v>54</v>
      </c>
      <c r="B56" s="3" t="str">
        <f t="shared" si="2"/>
        <v>03</v>
      </c>
      <c r="C56" s="3" t="str">
        <f>"24052500213"</f>
        <v>24052500213</v>
      </c>
      <c r="D56" s="4">
        <v>68.5</v>
      </c>
      <c r="E56" s="3" t="s">
        <v>6</v>
      </c>
    </row>
    <row r="57" spans="1:5">
      <c r="A57" s="3">
        <v>55</v>
      </c>
      <c r="B57" s="3" t="str">
        <f t="shared" si="2"/>
        <v>03</v>
      </c>
      <c r="C57" s="3" t="str">
        <f>"24052500212"</f>
        <v>24052500212</v>
      </c>
      <c r="D57" s="4">
        <v>67.7</v>
      </c>
      <c r="E57" s="3" t="s">
        <v>6</v>
      </c>
    </row>
    <row r="58" spans="1:5">
      <c r="A58" s="3">
        <v>56</v>
      </c>
      <c r="B58" s="3" t="str">
        <f t="shared" si="2"/>
        <v>03</v>
      </c>
      <c r="C58" s="3" t="str">
        <f>"24052500216"</f>
        <v>24052500216</v>
      </c>
      <c r="D58" s="4">
        <v>61</v>
      </c>
      <c r="E58" s="3" t="s">
        <v>6</v>
      </c>
    </row>
    <row r="59" spans="1:5">
      <c r="A59" s="3">
        <v>57</v>
      </c>
      <c r="B59" s="3" t="str">
        <f t="shared" si="2"/>
        <v>03</v>
      </c>
      <c r="C59" s="3" t="str">
        <f>"24052500220"</f>
        <v>24052500220</v>
      </c>
      <c r="D59" s="4">
        <v>60</v>
      </c>
      <c r="E59" s="3" t="s">
        <v>6</v>
      </c>
    </row>
    <row r="60" spans="1:5">
      <c r="A60" s="3">
        <v>58</v>
      </c>
      <c r="B60" s="3" t="str">
        <f t="shared" si="2"/>
        <v>03</v>
      </c>
      <c r="C60" s="3" t="str">
        <f>"24052500228"</f>
        <v>24052500228</v>
      </c>
      <c r="D60" s="4">
        <v>56.4</v>
      </c>
      <c r="E60" s="3" t="s">
        <v>6</v>
      </c>
    </row>
    <row r="61" spans="1:5">
      <c r="A61" s="3">
        <v>59</v>
      </c>
      <c r="B61" s="3" t="str">
        <f t="shared" si="2"/>
        <v>03</v>
      </c>
      <c r="C61" s="3" t="str">
        <f>"24052500223"</f>
        <v>24052500223</v>
      </c>
      <c r="D61" s="4">
        <v>53.9</v>
      </c>
      <c r="E61" s="3" t="s">
        <v>6</v>
      </c>
    </row>
    <row r="62" spans="1:5">
      <c r="A62" s="3">
        <v>60</v>
      </c>
      <c r="B62" s="3" t="str">
        <f t="shared" si="2"/>
        <v>03</v>
      </c>
      <c r="C62" s="3" t="str">
        <f>"24052500224"</f>
        <v>24052500224</v>
      </c>
      <c r="D62" s="4">
        <v>0</v>
      </c>
      <c r="E62" s="3" t="s">
        <v>7</v>
      </c>
    </row>
    <row r="63" spans="1:5">
      <c r="A63" s="3">
        <v>61</v>
      </c>
      <c r="B63" s="3" t="str">
        <f t="shared" si="2"/>
        <v>03</v>
      </c>
      <c r="C63" s="3" t="str">
        <f>"24052500215"</f>
        <v>24052500215</v>
      </c>
      <c r="D63" s="4">
        <v>0</v>
      </c>
      <c r="E63" s="3" t="s">
        <v>7</v>
      </c>
    </row>
    <row r="64" spans="1:5">
      <c r="A64" s="3">
        <v>62</v>
      </c>
      <c r="B64" s="3" t="str">
        <f t="shared" si="2"/>
        <v>03</v>
      </c>
      <c r="C64" s="3" t="str">
        <f>"24052500219"</f>
        <v>24052500219</v>
      </c>
      <c r="D64" s="4">
        <v>0</v>
      </c>
      <c r="E64" s="3" t="s">
        <v>7</v>
      </c>
    </row>
    <row r="65" spans="1:5">
      <c r="A65" s="3">
        <v>63</v>
      </c>
      <c r="B65" s="3" t="str">
        <f t="shared" si="2"/>
        <v>03</v>
      </c>
      <c r="C65" s="3" t="str">
        <f>"24052500225"</f>
        <v>24052500225</v>
      </c>
      <c r="D65" s="4">
        <v>0</v>
      </c>
      <c r="E65" s="3" t="s">
        <v>7</v>
      </c>
    </row>
    <row r="66" spans="1:5">
      <c r="A66" s="3">
        <v>64</v>
      </c>
      <c r="B66" s="3" t="str">
        <f t="shared" si="2"/>
        <v>03</v>
      </c>
      <c r="C66" s="3" t="str">
        <f>"24052500221"</f>
        <v>24052500221</v>
      </c>
      <c r="D66" s="4">
        <v>0</v>
      </c>
      <c r="E66" s="3" t="s">
        <v>7</v>
      </c>
    </row>
    <row r="67" spans="1:5">
      <c r="A67" s="3">
        <v>65</v>
      </c>
      <c r="B67" s="3" t="str">
        <f t="shared" si="2"/>
        <v>03</v>
      </c>
      <c r="C67" s="3" t="str">
        <f>"24052500214"</f>
        <v>24052500214</v>
      </c>
      <c r="D67" s="4">
        <v>0</v>
      </c>
      <c r="E67" s="3" t="s">
        <v>7</v>
      </c>
    </row>
    <row r="68" spans="1:5">
      <c r="A68" s="3">
        <v>66</v>
      </c>
      <c r="B68" s="3" t="str">
        <f t="shared" ref="B68:B112" si="3">"04"</f>
        <v>04</v>
      </c>
      <c r="C68" s="3" t="str">
        <f>"24052500405"</f>
        <v>24052500405</v>
      </c>
      <c r="D68" s="4">
        <v>87.1</v>
      </c>
      <c r="E68" s="3" t="s">
        <v>6</v>
      </c>
    </row>
    <row r="69" spans="1:5">
      <c r="A69" s="3">
        <v>67</v>
      </c>
      <c r="B69" s="3" t="str">
        <f t="shared" si="3"/>
        <v>04</v>
      </c>
      <c r="C69" s="3" t="str">
        <f>"24052500317"</f>
        <v>24052500317</v>
      </c>
      <c r="D69" s="4">
        <v>82.4</v>
      </c>
      <c r="E69" s="3" t="s">
        <v>6</v>
      </c>
    </row>
    <row r="70" spans="1:5">
      <c r="A70" s="3">
        <v>68</v>
      </c>
      <c r="B70" s="3" t="str">
        <f t="shared" si="3"/>
        <v>04</v>
      </c>
      <c r="C70" s="3" t="str">
        <f>"24052500403"</f>
        <v>24052500403</v>
      </c>
      <c r="D70" s="4">
        <v>81.7</v>
      </c>
      <c r="E70" s="3" t="s">
        <v>6</v>
      </c>
    </row>
    <row r="71" spans="1:5">
      <c r="A71" s="3">
        <v>69</v>
      </c>
      <c r="B71" s="3" t="str">
        <f t="shared" si="3"/>
        <v>04</v>
      </c>
      <c r="C71" s="3" t="str">
        <f>"24052500321"</f>
        <v>24052500321</v>
      </c>
      <c r="D71" s="4">
        <v>81.4</v>
      </c>
      <c r="E71" s="3" t="s">
        <v>6</v>
      </c>
    </row>
    <row r="72" spans="1:5">
      <c r="A72" s="3">
        <v>70</v>
      </c>
      <c r="B72" s="3" t="str">
        <f t="shared" si="3"/>
        <v>04</v>
      </c>
      <c r="C72" s="3" t="str">
        <f>"24052500306"</f>
        <v>24052500306</v>
      </c>
      <c r="D72" s="4">
        <v>81.1</v>
      </c>
      <c r="E72" s="3" t="s">
        <v>6</v>
      </c>
    </row>
    <row r="73" spans="1:5">
      <c r="A73" s="3">
        <v>71</v>
      </c>
      <c r="B73" s="3" t="str">
        <f t="shared" si="3"/>
        <v>04</v>
      </c>
      <c r="C73" s="3" t="str">
        <f>"24052500420"</f>
        <v>24052500420</v>
      </c>
      <c r="D73" s="4">
        <v>80.1</v>
      </c>
      <c r="E73" s="3" t="s">
        <v>6</v>
      </c>
    </row>
    <row r="74" spans="1:5">
      <c r="A74" s="3">
        <v>72</v>
      </c>
      <c r="B74" s="3" t="str">
        <f t="shared" si="3"/>
        <v>04</v>
      </c>
      <c r="C74" s="3" t="str">
        <f>"24052500311"</f>
        <v>24052500311</v>
      </c>
      <c r="D74" s="4">
        <v>77.8</v>
      </c>
      <c r="E74" s="3" t="s">
        <v>6</v>
      </c>
    </row>
    <row r="75" spans="1:5">
      <c r="A75" s="3">
        <v>73</v>
      </c>
      <c r="B75" s="3" t="str">
        <f t="shared" si="3"/>
        <v>04</v>
      </c>
      <c r="C75" s="3" t="str">
        <f>"24052500305"</f>
        <v>24052500305</v>
      </c>
      <c r="D75" s="4">
        <v>77</v>
      </c>
      <c r="E75" s="3" t="s">
        <v>6</v>
      </c>
    </row>
    <row r="76" spans="1:5">
      <c r="A76" s="3">
        <v>74</v>
      </c>
      <c r="B76" s="3" t="str">
        <f t="shared" si="3"/>
        <v>04</v>
      </c>
      <c r="C76" s="3" t="str">
        <f>"24052500303"</f>
        <v>24052500303</v>
      </c>
      <c r="D76" s="4">
        <v>76.9</v>
      </c>
      <c r="E76" s="3" t="s">
        <v>6</v>
      </c>
    </row>
    <row r="77" spans="1:5">
      <c r="A77" s="3">
        <v>75</v>
      </c>
      <c r="B77" s="3" t="str">
        <f t="shared" si="3"/>
        <v>04</v>
      </c>
      <c r="C77" s="3" t="str">
        <f>"24052500323"</f>
        <v>24052500323</v>
      </c>
      <c r="D77" s="4">
        <v>76.5</v>
      </c>
      <c r="E77" s="3" t="s">
        <v>6</v>
      </c>
    </row>
    <row r="78" spans="1:5">
      <c r="A78" s="3">
        <v>76</v>
      </c>
      <c r="B78" s="3" t="str">
        <f t="shared" si="3"/>
        <v>04</v>
      </c>
      <c r="C78" s="3" t="str">
        <f>"24052500309"</f>
        <v>24052500309</v>
      </c>
      <c r="D78" s="4">
        <v>76.5</v>
      </c>
      <c r="E78" s="3" t="s">
        <v>6</v>
      </c>
    </row>
    <row r="79" spans="1:5">
      <c r="A79" s="3">
        <v>77</v>
      </c>
      <c r="B79" s="3" t="str">
        <f t="shared" si="3"/>
        <v>04</v>
      </c>
      <c r="C79" s="3" t="str">
        <f>"24052500407"</f>
        <v>24052500407</v>
      </c>
      <c r="D79" s="4">
        <v>76.1</v>
      </c>
      <c r="E79" s="3" t="s">
        <v>6</v>
      </c>
    </row>
    <row r="80" spans="1:5">
      <c r="A80" s="3">
        <v>78</v>
      </c>
      <c r="B80" s="3" t="str">
        <f t="shared" si="3"/>
        <v>04</v>
      </c>
      <c r="C80" s="3" t="str">
        <f>"24052500417"</f>
        <v>24052500417</v>
      </c>
      <c r="D80" s="4">
        <v>76</v>
      </c>
      <c r="E80" s="3" t="s">
        <v>6</v>
      </c>
    </row>
    <row r="81" spans="1:5">
      <c r="A81" s="3">
        <v>79</v>
      </c>
      <c r="B81" s="3" t="str">
        <f t="shared" si="3"/>
        <v>04</v>
      </c>
      <c r="C81" s="3" t="str">
        <f>"24052500419"</f>
        <v>24052500419</v>
      </c>
      <c r="D81" s="4">
        <v>75.1</v>
      </c>
      <c r="E81" s="3" t="s">
        <v>6</v>
      </c>
    </row>
    <row r="82" spans="1:5">
      <c r="A82" s="3">
        <v>80</v>
      </c>
      <c r="B82" s="3" t="str">
        <f t="shared" si="3"/>
        <v>04</v>
      </c>
      <c r="C82" s="3" t="str">
        <f>"24052500304"</f>
        <v>24052500304</v>
      </c>
      <c r="D82" s="4">
        <v>74.9</v>
      </c>
      <c r="E82" s="3" t="s">
        <v>6</v>
      </c>
    </row>
    <row r="83" spans="1:5">
      <c r="A83" s="3">
        <v>81</v>
      </c>
      <c r="B83" s="3" t="str">
        <f t="shared" si="3"/>
        <v>04</v>
      </c>
      <c r="C83" s="3" t="str">
        <f>"24052500315"</f>
        <v>24052500315</v>
      </c>
      <c r="D83" s="4">
        <v>73.6</v>
      </c>
      <c r="E83" s="3" t="s">
        <v>6</v>
      </c>
    </row>
    <row r="84" spans="1:5">
      <c r="A84" s="3">
        <v>82</v>
      </c>
      <c r="B84" s="3" t="str">
        <f t="shared" si="3"/>
        <v>04</v>
      </c>
      <c r="C84" s="3" t="str">
        <f>"24052500319"</f>
        <v>24052500319</v>
      </c>
      <c r="D84" s="4">
        <v>73.3</v>
      </c>
      <c r="E84" s="3" t="s">
        <v>6</v>
      </c>
    </row>
    <row r="85" spans="1:5">
      <c r="A85" s="3">
        <v>83</v>
      </c>
      <c r="B85" s="3" t="str">
        <f t="shared" si="3"/>
        <v>04</v>
      </c>
      <c r="C85" s="3" t="str">
        <f>"24052500301"</f>
        <v>24052500301</v>
      </c>
      <c r="D85" s="4">
        <v>72.3</v>
      </c>
      <c r="E85" s="3" t="s">
        <v>6</v>
      </c>
    </row>
    <row r="86" spans="1:5">
      <c r="A86" s="3">
        <v>84</v>
      </c>
      <c r="B86" s="3" t="str">
        <f t="shared" si="3"/>
        <v>04</v>
      </c>
      <c r="C86" s="3" t="str">
        <f>"24052500401"</f>
        <v>24052500401</v>
      </c>
      <c r="D86" s="4">
        <v>71.8</v>
      </c>
      <c r="E86" s="3" t="s">
        <v>6</v>
      </c>
    </row>
    <row r="87" spans="1:5">
      <c r="A87" s="3">
        <v>85</v>
      </c>
      <c r="B87" s="3" t="str">
        <f t="shared" si="3"/>
        <v>04</v>
      </c>
      <c r="C87" s="3" t="str">
        <f>"24052500406"</f>
        <v>24052500406</v>
      </c>
      <c r="D87" s="4">
        <v>71.3</v>
      </c>
      <c r="E87" s="3" t="s">
        <v>6</v>
      </c>
    </row>
    <row r="88" spans="1:5">
      <c r="A88" s="3">
        <v>86</v>
      </c>
      <c r="B88" s="3" t="str">
        <f t="shared" si="3"/>
        <v>04</v>
      </c>
      <c r="C88" s="3" t="str">
        <f>"24052500408"</f>
        <v>24052500408</v>
      </c>
      <c r="D88" s="4">
        <v>68.6</v>
      </c>
      <c r="E88" s="3" t="s">
        <v>6</v>
      </c>
    </row>
    <row r="89" spans="1:5">
      <c r="A89" s="3">
        <v>87</v>
      </c>
      <c r="B89" s="3" t="str">
        <f t="shared" si="3"/>
        <v>04</v>
      </c>
      <c r="C89" s="3" t="str">
        <f>"24052500312"</f>
        <v>24052500312</v>
      </c>
      <c r="D89" s="4">
        <v>68</v>
      </c>
      <c r="E89" s="3" t="s">
        <v>6</v>
      </c>
    </row>
    <row r="90" spans="1:5">
      <c r="A90" s="3">
        <v>88</v>
      </c>
      <c r="B90" s="3" t="str">
        <f t="shared" si="3"/>
        <v>04</v>
      </c>
      <c r="C90" s="3" t="str">
        <f>"24052500308"</f>
        <v>24052500308</v>
      </c>
      <c r="D90" s="4">
        <v>67.2</v>
      </c>
      <c r="E90" s="3" t="s">
        <v>6</v>
      </c>
    </row>
    <row r="91" spans="1:5">
      <c r="A91" s="3">
        <v>89</v>
      </c>
      <c r="B91" s="3" t="str">
        <f t="shared" si="3"/>
        <v>04</v>
      </c>
      <c r="C91" s="3" t="str">
        <f>"24052500422"</f>
        <v>24052500422</v>
      </c>
      <c r="D91" s="4">
        <v>67.1</v>
      </c>
      <c r="E91" s="3" t="s">
        <v>6</v>
      </c>
    </row>
    <row r="92" spans="1:5">
      <c r="A92" s="3">
        <v>90</v>
      </c>
      <c r="B92" s="3" t="str">
        <f t="shared" si="3"/>
        <v>04</v>
      </c>
      <c r="C92" s="3" t="str">
        <f>"24052500415"</f>
        <v>24052500415</v>
      </c>
      <c r="D92" s="4">
        <v>66.6</v>
      </c>
      <c r="E92" s="3" t="s">
        <v>6</v>
      </c>
    </row>
    <row r="93" spans="1:5">
      <c r="A93" s="3">
        <v>91</v>
      </c>
      <c r="B93" s="3" t="str">
        <f t="shared" si="3"/>
        <v>04</v>
      </c>
      <c r="C93" s="3" t="str">
        <f>"24052500411"</f>
        <v>24052500411</v>
      </c>
      <c r="D93" s="4">
        <v>65.9</v>
      </c>
      <c r="E93" s="3" t="s">
        <v>6</v>
      </c>
    </row>
    <row r="94" spans="1:5">
      <c r="A94" s="3">
        <v>92</v>
      </c>
      <c r="B94" s="3" t="str">
        <f t="shared" si="3"/>
        <v>04</v>
      </c>
      <c r="C94" s="3" t="str">
        <f>"24052500318"</f>
        <v>24052500318</v>
      </c>
      <c r="D94" s="4">
        <v>65.6</v>
      </c>
      <c r="E94" s="3" t="s">
        <v>6</v>
      </c>
    </row>
    <row r="95" spans="1:5">
      <c r="A95" s="3">
        <v>93</v>
      </c>
      <c r="B95" s="3" t="str">
        <f t="shared" si="3"/>
        <v>04</v>
      </c>
      <c r="C95" s="3" t="str">
        <f>"24052500314"</f>
        <v>24052500314</v>
      </c>
      <c r="D95" s="4">
        <v>65.5</v>
      </c>
      <c r="E95" s="3" t="s">
        <v>6</v>
      </c>
    </row>
    <row r="96" spans="1:5">
      <c r="A96" s="3">
        <v>94</v>
      </c>
      <c r="B96" s="3" t="str">
        <f t="shared" si="3"/>
        <v>04</v>
      </c>
      <c r="C96" s="3" t="str">
        <f>"24052500404"</f>
        <v>24052500404</v>
      </c>
      <c r="D96" s="4">
        <v>65.2</v>
      </c>
      <c r="E96" s="3" t="s">
        <v>6</v>
      </c>
    </row>
    <row r="97" spans="1:5">
      <c r="A97" s="3">
        <v>95</v>
      </c>
      <c r="B97" s="3" t="str">
        <f t="shared" si="3"/>
        <v>04</v>
      </c>
      <c r="C97" s="3" t="str">
        <f>"24052500320"</f>
        <v>24052500320</v>
      </c>
      <c r="D97" s="4">
        <v>64.1</v>
      </c>
      <c r="E97" s="3" t="s">
        <v>6</v>
      </c>
    </row>
    <row r="98" spans="1:5">
      <c r="A98" s="3">
        <v>96</v>
      </c>
      <c r="B98" s="3" t="str">
        <f t="shared" si="3"/>
        <v>04</v>
      </c>
      <c r="C98" s="3" t="str">
        <f>"24052500322"</f>
        <v>24052500322</v>
      </c>
      <c r="D98" s="4">
        <v>61.8</v>
      </c>
      <c r="E98" s="3" t="s">
        <v>6</v>
      </c>
    </row>
    <row r="99" spans="1:5">
      <c r="A99" s="3">
        <v>97</v>
      </c>
      <c r="B99" s="3" t="str">
        <f t="shared" si="3"/>
        <v>04</v>
      </c>
      <c r="C99" s="3" t="str">
        <f>"24052500412"</f>
        <v>24052500412</v>
      </c>
      <c r="D99" s="4">
        <v>59.3</v>
      </c>
      <c r="E99" s="3" t="s">
        <v>6</v>
      </c>
    </row>
    <row r="100" spans="1:5">
      <c r="A100" s="3">
        <v>98</v>
      </c>
      <c r="B100" s="3" t="str">
        <f t="shared" si="3"/>
        <v>04</v>
      </c>
      <c r="C100" s="3" t="str">
        <f>"24052500421"</f>
        <v>24052500421</v>
      </c>
      <c r="D100" s="4">
        <v>59</v>
      </c>
      <c r="E100" s="3" t="s">
        <v>6</v>
      </c>
    </row>
    <row r="101" spans="1:5">
      <c r="A101" s="3">
        <v>99</v>
      </c>
      <c r="B101" s="3" t="str">
        <f t="shared" si="3"/>
        <v>04</v>
      </c>
      <c r="C101" s="3" t="str">
        <f>"24052500313"</f>
        <v>24052500313</v>
      </c>
      <c r="D101" s="4">
        <v>58.4</v>
      </c>
      <c r="E101" s="3" t="s">
        <v>6</v>
      </c>
    </row>
    <row r="102" spans="1:5">
      <c r="A102" s="3">
        <v>100</v>
      </c>
      <c r="B102" s="3" t="str">
        <f t="shared" si="3"/>
        <v>04</v>
      </c>
      <c r="C102" s="3" t="str">
        <f>"24052500414"</f>
        <v>24052500414</v>
      </c>
      <c r="D102" s="4">
        <v>58.3</v>
      </c>
      <c r="E102" s="3" t="s">
        <v>6</v>
      </c>
    </row>
    <row r="103" spans="1:5">
      <c r="A103" s="3">
        <v>101</v>
      </c>
      <c r="B103" s="3" t="str">
        <f t="shared" si="3"/>
        <v>04</v>
      </c>
      <c r="C103" s="3" t="str">
        <f>"24052500316"</f>
        <v>24052500316</v>
      </c>
      <c r="D103" s="4">
        <v>57.5</v>
      </c>
      <c r="E103" s="3" t="s">
        <v>6</v>
      </c>
    </row>
    <row r="104" spans="1:5">
      <c r="A104" s="3">
        <v>102</v>
      </c>
      <c r="B104" s="3" t="str">
        <f t="shared" si="3"/>
        <v>04</v>
      </c>
      <c r="C104" s="3" t="str">
        <f>"24052500310"</f>
        <v>24052500310</v>
      </c>
      <c r="D104" s="4">
        <v>56.7</v>
      </c>
      <c r="E104" s="3" t="s">
        <v>6</v>
      </c>
    </row>
    <row r="105" spans="1:5">
      <c r="A105" s="3">
        <v>103</v>
      </c>
      <c r="B105" s="3" t="str">
        <f t="shared" si="3"/>
        <v>04</v>
      </c>
      <c r="C105" s="3" t="str">
        <f>"24052500410"</f>
        <v>24052500410</v>
      </c>
      <c r="D105" s="4">
        <v>47.1</v>
      </c>
      <c r="E105" s="3" t="s">
        <v>6</v>
      </c>
    </row>
    <row r="106" spans="1:5">
      <c r="A106" s="3">
        <v>104</v>
      </c>
      <c r="B106" s="3" t="str">
        <f t="shared" si="3"/>
        <v>04</v>
      </c>
      <c r="C106" s="3" t="str">
        <f>"24052500409"</f>
        <v>24052500409</v>
      </c>
      <c r="D106" s="4">
        <v>43.4</v>
      </c>
      <c r="E106" s="3" t="s">
        <v>6</v>
      </c>
    </row>
    <row r="107" spans="1:5">
      <c r="A107" s="3">
        <v>105</v>
      </c>
      <c r="B107" s="3" t="str">
        <f t="shared" si="3"/>
        <v>04</v>
      </c>
      <c r="C107" s="3" t="str">
        <f>"24052500418"</f>
        <v>24052500418</v>
      </c>
      <c r="D107" s="4">
        <v>0</v>
      </c>
      <c r="E107" s="3" t="s">
        <v>7</v>
      </c>
    </row>
    <row r="108" spans="1:5">
      <c r="A108" s="3">
        <v>106</v>
      </c>
      <c r="B108" s="3" t="str">
        <f t="shared" si="3"/>
        <v>04</v>
      </c>
      <c r="C108" s="3" t="str">
        <f>"24052500307"</f>
        <v>24052500307</v>
      </c>
      <c r="D108" s="4">
        <v>0</v>
      </c>
      <c r="E108" s="3" t="s">
        <v>7</v>
      </c>
    </row>
    <row r="109" spans="1:5">
      <c r="A109" s="3">
        <v>107</v>
      </c>
      <c r="B109" s="3" t="str">
        <f t="shared" si="3"/>
        <v>04</v>
      </c>
      <c r="C109" s="3" t="str">
        <f>"24052500416"</f>
        <v>24052500416</v>
      </c>
      <c r="D109" s="4">
        <v>0</v>
      </c>
      <c r="E109" s="3" t="s">
        <v>7</v>
      </c>
    </row>
    <row r="110" spans="1:5">
      <c r="A110" s="3">
        <v>108</v>
      </c>
      <c r="B110" s="3" t="str">
        <f t="shared" si="3"/>
        <v>04</v>
      </c>
      <c r="C110" s="3" t="str">
        <f>"24052500413"</f>
        <v>24052500413</v>
      </c>
      <c r="D110" s="4">
        <v>0</v>
      </c>
      <c r="E110" s="3" t="s">
        <v>7</v>
      </c>
    </row>
    <row r="111" spans="1:5">
      <c r="A111" s="3">
        <v>109</v>
      </c>
      <c r="B111" s="3" t="str">
        <f t="shared" si="3"/>
        <v>04</v>
      </c>
      <c r="C111" s="3" t="str">
        <f>"24052500302"</f>
        <v>24052500302</v>
      </c>
      <c r="D111" s="4">
        <v>0</v>
      </c>
      <c r="E111" s="3" t="s">
        <v>7</v>
      </c>
    </row>
    <row r="112" spans="1:5">
      <c r="A112" s="3">
        <v>110</v>
      </c>
      <c r="B112" s="3" t="str">
        <f t="shared" si="3"/>
        <v>04</v>
      </c>
      <c r="C112" s="3" t="str">
        <f>"24052500402"</f>
        <v>24052500402</v>
      </c>
      <c r="D112" s="4">
        <v>0</v>
      </c>
      <c r="E112" s="3" t="s">
        <v>7</v>
      </c>
    </row>
    <row r="113" spans="1:5">
      <c r="A113" s="3">
        <v>111</v>
      </c>
      <c r="B113" s="3" t="str">
        <f t="shared" ref="B113:B145" si="4">"05"</f>
        <v>05</v>
      </c>
      <c r="C113" s="3" t="str">
        <f>"24052500521"</f>
        <v>24052500521</v>
      </c>
      <c r="D113" s="4">
        <v>75</v>
      </c>
      <c r="E113" s="3" t="s">
        <v>6</v>
      </c>
    </row>
    <row r="114" spans="1:5">
      <c r="A114" s="3">
        <v>112</v>
      </c>
      <c r="B114" s="3" t="str">
        <f t="shared" si="4"/>
        <v>05</v>
      </c>
      <c r="C114" s="3" t="str">
        <f>"24052500522"</f>
        <v>24052500522</v>
      </c>
      <c r="D114" s="4">
        <v>72.6</v>
      </c>
      <c r="E114" s="3" t="s">
        <v>6</v>
      </c>
    </row>
    <row r="115" spans="1:5">
      <c r="A115" s="3">
        <v>113</v>
      </c>
      <c r="B115" s="3" t="str">
        <f t="shared" si="4"/>
        <v>05</v>
      </c>
      <c r="C115" s="3" t="str">
        <f>"24052500509"</f>
        <v>24052500509</v>
      </c>
      <c r="D115" s="4">
        <v>72.1</v>
      </c>
      <c r="E115" s="3" t="s">
        <v>6</v>
      </c>
    </row>
    <row r="116" spans="1:5">
      <c r="A116" s="3">
        <v>114</v>
      </c>
      <c r="B116" s="3" t="str">
        <f t="shared" si="4"/>
        <v>05</v>
      </c>
      <c r="C116" s="3" t="str">
        <f>"24052500527"</f>
        <v>24052500527</v>
      </c>
      <c r="D116" s="4">
        <v>71.8</v>
      </c>
      <c r="E116" s="3" t="s">
        <v>6</v>
      </c>
    </row>
    <row r="117" spans="1:5">
      <c r="A117" s="3">
        <v>115</v>
      </c>
      <c r="B117" s="3" t="str">
        <f t="shared" si="4"/>
        <v>05</v>
      </c>
      <c r="C117" s="3" t="str">
        <f>"24052500528"</f>
        <v>24052500528</v>
      </c>
      <c r="D117" s="4">
        <v>71.5</v>
      </c>
      <c r="E117" s="3" t="s">
        <v>6</v>
      </c>
    </row>
    <row r="118" spans="1:5">
      <c r="A118" s="3">
        <v>116</v>
      </c>
      <c r="B118" s="3" t="str">
        <f t="shared" si="4"/>
        <v>05</v>
      </c>
      <c r="C118" s="3" t="str">
        <f>"24052500517"</f>
        <v>24052500517</v>
      </c>
      <c r="D118" s="4">
        <v>71</v>
      </c>
      <c r="E118" s="3" t="s">
        <v>6</v>
      </c>
    </row>
    <row r="119" spans="1:5">
      <c r="A119" s="3">
        <v>117</v>
      </c>
      <c r="B119" s="3" t="str">
        <f t="shared" si="4"/>
        <v>05</v>
      </c>
      <c r="C119" s="3" t="str">
        <f>"24052500512"</f>
        <v>24052500512</v>
      </c>
      <c r="D119" s="4">
        <v>69.1</v>
      </c>
      <c r="E119" s="3" t="s">
        <v>6</v>
      </c>
    </row>
    <row r="120" spans="1:5">
      <c r="A120" s="3">
        <v>118</v>
      </c>
      <c r="B120" s="3" t="str">
        <f t="shared" si="4"/>
        <v>05</v>
      </c>
      <c r="C120" s="3" t="str">
        <f>"24052500505"</f>
        <v>24052500505</v>
      </c>
      <c r="D120" s="4">
        <v>67.7</v>
      </c>
      <c r="E120" s="3" t="s">
        <v>6</v>
      </c>
    </row>
    <row r="121" spans="1:5">
      <c r="A121" s="3">
        <v>119</v>
      </c>
      <c r="B121" s="3" t="str">
        <f t="shared" si="4"/>
        <v>05</v>
      </c>
      <c r="C121" s="3" t="str">
        <f>"24052500529"</f>
        <v>24052500529</v>
      </c>
      <c r="D121" s="4">
        <v>67.6</v>
      </c>
      <c r="E121" s="3" t="s">
        <v>6</v>
      </c>
    </row>
    <row r="122" spans="1:5">
      <c r="A122" s="3">
        <v>120</v>
      </c>
      <c r="B122" s="3" t="str">
        <f t="shared" si="4"/>
        <v>05</v>
      </c>
      <c r="C122" s="3" t="str">
        <f>"24052500523"</f>
        <v>24052500523</v>
      </c>
      <c r="D122" s="4">
        <v>67.2</v>
      </c>
      <c r="E122" s="3" t="s">
        <v>6</v>
      </c>
    </row>
    <row r="123" spans="1:5">
      <c r="A123" s="3">
        <v>121</v>
      </c>
      <c r="B123" s="3" t="str">
        <f t="shared" si="4"/>
        <v>05</v>
      </c>
      <c r="C123" s="3" t="str">
        <f>"24052500518"</f>
        <v>24052500518</v>
      </c>
      <c r="D123" s="4">
        <v>67.2</v>
      </c>
      <c r="E123" s="3" t="s">
        <v>6</v>
      </c>
    </row>
    <row r="124" spans="1:5">
      <c r="A124" s="3">
        <v>122</v>
      </c>
      <c r="B124" s="3" t="str">
        <f t="shared" si="4"/>
        <v>05</v>
      </c>
      <c r="C124" s="3" t="str">
        <f>"24052500525"</f>
        <v>24052500525</v>
      </c>
      <c r="D124" s="4">
        <v>66.7</v>
      </c>
      <c r="E124" s="3" t="s">
        <v>6</v>
      </c>
    </row>
    <row r="125" spans="1:5">
      <c r="A125" s="3">
        <v>123</v>
      </c>
      <c r="B125" s="3" t="str">
        <f t="shared" si="4"/>
        <v>05</v>
      </c>
      <c r="C125" s="3" t="str">
        <f>"24052500526"</f>
        <v>24052500526</v>
      </c>
      <c r="D125" s="4">
        <v>66.7</v>
      </c>
      <c r="E125" s="3" t="s">
        <v>6</v>
      </c>
    </row>
    <row r="126" spans="1:5">
      <c r="A126" s="3">
        <v>124</v>
      </c>
      <c r="B126" s="3" t="str">
        <f t="shared" si="4"/>
        <v>05</v>
      </c>
      <c r="C126" s="3" t="str">
        <f>"24052500530"</f>
        <v>24052500530</v>
      </c>
      <c r="D126" s="4">
        <v>66.1</v>
      </c>
      <c r="E126" s="3" t="s">
        <v>6</v>
      </c>
    </row>
    <row r="127" spans="1:5">
      <c r="A127" s="3">
        <v>125</v>
      </c>
      <c r="B127" s="3" t="str">
        <f t="shared" si="4"/>
        <v>05</v>
      </c>
      <c r="C127" s="3" t="str">
        <f>"24052500516"</f>
        <v>24052500516</v>
      </c>
      <c r="D127" s="4">
        <v>66</v>
      </c>
      <c r="E127" s="3" t="s">
        <v>6</v>
      </c>
    </row>
    <row r="128" spans="1:5">
      <c r="A128" s="3">
        <v>126</v>
      </c>
      <c r="B128" s="3" t="str">
        <f t="shared" si="4"/>
        <v>05</v>
      </c>
      <c r="C128" s="3" t="str">
        <f>"24052500520"</f>
        <v>24052500520</v>
      </c>
      <c r="D128" s="4">
        <v>65.9</v>
      </c>
      <c r="E128" s="3" t="s">
        <v>6</v>
      </c>
    </row>
    <row r="129" spans="1:5">
      <c r="A129" s="3">
        <v>127</v>
      </c>
      <c r="B129" s="3" t="str">
        <f t="shared" si="4"/>
        <v>05</v>
      </c>
      <c r="C129" s="3" t="str">
        <f>"24052500532"</f>
        <v>24052500532</v>
      </c>
      <c r="D129" s="4">
        <v>65.6</v>
      </c>
      <c r="E129" s="3" t="s">
        <v>6</v>
      </c>
    </row>
    <row r="130" spans="1:5">
      <c r="A130" s="3">
        <v>128</v>
      </c>
      <c r="B130" s="3" t="str">
        <f t="shared" si="4"/>
        <v>05</v>
      </c>
      <c r="C130" s="3" t="str">
        <f>"24052500515"</f>
        <v>24052500515</v>
      </c>
      <c r="D130" s="4">
        <v>65.5</v>
      </c>
      <c r="E130" s="3" t="s">
        <v>6</v>
      </c>
    </row>
    <row r="131" spans="1:5">
      <c r="A131" s="3">
        <v>129</v>
      </c>
      <c r="B131" s="3" t="str">
        <f t="shared" si="4"/>
        <v>05</v>
      </c>
      <c r="C131" s="3" t="str">
        <f>"24052500506"</f>
        <v>24052500506</v>
      </c>
      <c r="D131" s="4">
        <v>65.2</v>
      </c>
      <c r="E131" s="3" t="s">
        <v>6</v>
      </c>
    </row>
    <row r="132" spans="1:5">
      <c r="A132" s="3">
        <v>130</v>
      </c>
      <c r="B132" s="3" t="str">
        <f t="shared" si="4"/>
        <v>05</v>
      </c>
      <c r="C132" s="3" t="str">
        <f>"24052500514"</f>
        <v>24052500514</v>
      </c>
      <c r="D132" s="4">
        <v>64.8</v>
      </c>
      <c r="E132" s="3" t="s">
        <v>6</v>
      </c>
    </row>
    <row r="133" spans="1:5">
      <c r="A133" s="3">
        <v>131</v>
      </c>
      <c r="B133" s="3" t="str">
        <f t="shared" si="4"/>
        <v>05</v>
      </c>
      <c r="C133" s="3" t="str">
        <f>"24052500501"</f>
        <v>24052500501</v>
      </c>
      <c r="D133" s="4">
        <v>61.3</v>
      </c>
      <c r="E133" s="3" t="s">
        <v>6</v>
      </c>
    </row>
    <row r="134" spans="1:5">
      <c r="A134" s="3">
        <v>132</v>
      </c>
      <c r="B134" s="3" t="str">
        <f t="shared" si="4"/>
        <v>05</v>
      </c>
      <c r="C134" s="3" t="str">
        <f>"24052500511"</f>
        <v>24052500511</v>
      </c>
      <c r="D134" s="4">
        <v>60.2</v>
      </c>
      <c r="E134" s="3" t="s">
        <v>6</v>
      </c>
    </row>
    <row r="135" spans="1:5">
      <c r="A135" s="3">
        <v>133</v>
      </c>
      <c r="B135" s="3" t="str">
        <f t="shared" si="4"/>
        <v>05</v>
      </c>
      <c r="C135" s="3" t="str">
        <f>"24052500503"</f>
        <v>24052500503</v>
      </c>
      <c r="D135" s="4">
        <v>57.6</v>
      </c>
      <c r="E135" s="3" t="s">
        <v>6</v>
      </c>
    </row>
    <row r="136" spans="1:5">
      <c r="A136" s="3">
        <v>134</v>
      </c>
      <c r="B136" s="3" t="str">
        <f t="shared" si="4"/>
        <v>05</v>
      </c>
      <c r="C136" s="3" t="str">
        <f>"24052500508"</f>
        <v>24052500508</v>
      </c>
      <c r="D136" s="4">
        <v>0</v>
      </c>
      <c r="E136" s="3" t="s">
        <v>7</v>
      </c>
    </row>
    <row r="137" spans="1:5">
      <c r="A137" s="3">
        <v>135</v>
      </c>
      <c r="B137" s="3" t="str">
        <f t="shared" si="4"/>
        <v>05</v>
      </c>
      <c r="C137" s="3" t="str">
        <f>"24052500513"</f>
        <v>24052500513</v>
      </c>
      <c r="D137" s="4">
        <v>0</v>
      </c>
      <c r="E137" s="3" t="s">
        <v>7</v>
      </c>
    </row>
    <row r="138" spans="1:5">
      <c r="A138" s="3">
        <v>136</v>
      </c>
      <c r="B138" s="3" t="str">
        <f t="shared" si="4"/>
        <v>05</v>
      </c>
      <c r="C138" s="3" t="str">
        <f>"24052500504"</f>
        <v>24052500504</v>
      </c>
      <c r="D138" s="4">
        <v>0</v>
      </c>
      <c r="E138" s="3" t="s">
        <v>7</v>
      </c>
    </row>
    <row r="139" spans="1:5">
      <c r="A139" s="3">
        <v>137</v>
      </c>
      <c r="B139" s="3" t="str">
        <f t="shared" si="4"/>
        <v>05</v>
      </c>
      <c r="C139" s="3" t="str">
        <f>"24052500502"</f>
        <v>24052500502</v>
      </c>
      <c r="D139" s="4">
        <v>0</v>
      </c>
      <c r="E139" s="3" t="s">
        <v>7</v>
      </c>
    </row>
    <row r="140" spans="1:5">
      <c r="A140" s="3">
        <v>138</v>
      </c>
      <c r="B140" s="3" t="str">
        <f t="shared" si="4"/>
        <v>05</v>
      </c>
      <c r="C140" s="3" t="str">
        <f>"24052500533"</f>
        <v>24052500533</v>
      </c>
      <c r="D140" s="4">
        <v>0</v>
      </c>
      <c r="E140" s="3" t="s">
        <v>7</v>
      </c>
    </row>
    <row r="141" spans="1:5">
      <c r="A141" s="3">
        <v>139</v>
      </c>
      <c r="B141" s="3" t="str">
        <f t="shared" si="4"/>
        <v>05</v>
      </c>
      <c r="C141" s="3" t="str">
        <f>"24052500507"</f>
        <v>24052500507</v>
      </c>
      <c r="D141" s="4">
        <v>0</v>
      </c>
      <c r="E141" s="3" t="s">
        <v>7</v>
      </c>
    </row>
    <row r="142" spans="1:5">
      <c r="A142" s="3">
        <v>140</v>
      </c>
      <c r="B142" s="3" t="str">
        <f t="shared" si="4"/>
        <v>05</v>
      </c>
      <c r="C142" s="3" t="str">
        <f>"24052500510"</f>
        <v>24052500510</v>
      </c>
      <c r="D142" s="4">
        <v>0</v>
      </c>
      <c r="E142" s="3" t="s">
        <v>7</v>
      </c>
    </row>
    <row r="143" spans="1:5">
      <c r="A143" s="3">
        <v>141</v>
      </c>
      <c r="B143" s="3" t="str">
        <f t="shared" si="4"/>
        <v>05</v>
      </c>
      <c r="C143" s="3" t="str">
        <f>"24052500519"</f>
        <v>24052500519</v>
      </c>
      <c r="D143" s="4">
        <v>0</v>
      </c>
      <c r="E143" s="3" t="s">
        <v>7</v>
      </c>
    </row>
    <row r="144" spans="1:5">
      <c r="A144" s="3">
        <v>142</v>
      </c>
      <c r="B144" s="3" t="str">
        <f t="shared" si="4"/>
        <v>05</v>
      </c>
      <c r="C144" s="3" t="str">
        <f>"24052500531"</f>
        <v>24052500531</v>
      </c>
      <c r="D144" s="4">
        <v>0</v>
      </c>
      <c r="E144" s="3" t="s">
        <v>7</v>
      </c>
    </row>
    <row r="145" spans="1:5">
      <c r="A145" s="3">
        <v>143</v>
      </c>
      <c r="B145" s="3" t="str">
        <f t="shared" si="4"/>
        <v>05</v>
      </c>
      <c r="C145" s="3" t="str">
        <f>"24052500524"</f>
        <v>24052500524</v>
      </c>
      <c r="D145" s="4">
        <v>0</v>
      </c>
      <c r="E145" s="3" t="s">
        <v>7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lizhimeng</dc:creator>
  <cp:lastModifiedBy>crazzzy</cp:lastModifiedBy>
  <dcterms:created xsi:type="dcterms:W3CDTF">2024-05-29T21:00:00Z</dcterms:created>
  <dcterms:modified xsi:type="dcterms:W3CDTF">2024-05-30T01:22:03Z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FE1EEC2129C1448B9F620D6F8E011E31_13</vt:lpwstr>
  </property>
  <property fmtid="{D5CDD505-2E9C-101B-9397-08002B2CF9AE}" pid="3" name="KSOProductBuildVer">
    <vt:lpwstr>2052-12.1.0.16929</vt:lpwstr>
  </property>
</Properties>
</file>