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<sst xmlns="http://schemas.openxmlformats.org/spreadsheetml/2006/main" count="385" uniqueCount="218">
  <si>
    <t>2024年公开招聘应届毕业生留校工作
录取结果公示表</t>
  </si>
  <si>
    <t>序号</t>
  </si>
  <si>
    <t>姓名</t>
  </si>
  <si>
    <t>性别</t>
  </si>
  <si>
    <t>学院</t>
  </si>
  <si>
    <t>班级</t>
  </si>
  <si>
    <t>笔试</t>
  </si>
  <si>
    <t>笔试综合</t>
  </si>
  <si>
    <t>面试</t>
  </si>
  <si>
    <t>面试综合</t>
  </si>
  <si>
    <t>综合成绩</t>
  </si>
  <si>
    <t>备注</t>
  </si>
  <si>
    <t>何瑛珠</t>
  </si>
  <si>
    <t>2020级会计学2班</t>
  </si>
  <si>
    <t>拟录取</t>
  </si>
  <si>
    <t>傅亮</t>
  </si>
  <si>
    <t>2020级旅游管理一班</t>
  </si>
  <si>
    <t>孙文慧</t>
  </si>
  <si>
    <t>2022级计算机科学与技术专升本2班</t>
  </si>
  <si>
    <t>王乐</t>
  </si>
  <si>
    <t>2020商经一班</t>
  </si>
  <si>
    <t>宇洋</t>
  </si>
  <si>
    <t>工商管理学院</t>
  </si>
  <si>
    <t>2020人力资源管理一班</t>
  </si>
  <si>
    <t>朱朝熙</t>
  </si>
  <si>
    <t>2020财政学二班</t>
  </si>
  <si>
    <t>郭秀程</t>
  </si>
  <si>
    <t>2020数字财务班</t>
  </si>
  <si>
    <t>瞿宏萍</t>
  </si>
  <si>
    <t>2020级土地资源管理一班</t>
  </si>
  <si>
    <t>黄文彬</t>
  </si>
  <si>
    <t>2020数据科学与大数据技术厚生班</t>
  </si>
  <si>
    <t>陈淑敏</t>
  </si>
  <si>
    <t>2022物流管理一班（专升本）</t>
  </si>
  <si>
    <t>王雨琪</t>
  </si>
  <si>
    <t>丁潇湘</t>
  </si>
  <si>
    <t>2020级会计学（ACCA）一</t>
  </si>
  <si>
    <t>赵梓鹏</t>
  </si>
  <si>
    <t>2022人力资源管理一班（专升本）</t>
  </si>
  <si>
    <t>徐宇馨</t>
  </si>
  <si>
    <t>2020会计七班</t>
  </si>
  <si>
    <t>黄晓玲</t>
  </si>
  <si>
    <t>2020人力资源管理二班</t>
  </si>
  <si>
    <t>尹风花</t>
  </si>
  <si>
    <t>2022级旅游管理专升本</t>
  </si>
  <si>
    <t>陈芊芊</t>
  </si>
  <si>
    <t>贺柏文</t>
  </si>
  <si>
    <t>20级会计一班</t>
  </si>
  <si>
    <t>刘林涛</t>
  </si>
  <si>
    <t>2020CFA二班</t>
  </si>
  <si>
    <t>陈会英</t>
  </si>
  <si>
    <t>2020人工智能一班</t>
  </si>
  <si>
    <t>蒋姁</t>
  </si>
  <si>
    <t>2020级房地产开发与管理</t>
  </si>
  <si>
    <t>邱缨茹</t>
  </si>
  <si>
    <t>2020会计十一班</t>
  </si>
  <si>
    <t>段知秋</t>
  </si>
  <si>
    <t>2022土管专本一班</t>
  </si>
  <si>
    <t>苏靖茹</t>
  </si>
  <si>
    <t>2020财务管理三班</t>
  </si>
  <si>
    <t>周名燕</t>
  </si>
  <si>
    <t>2020级工程管理二班</t>
  </si>
  <si>
    <t>颜娟琴</t>
  </si>
  <si>
    <t>2020数据科学与大数据技术二班</t>
  </si>
  <si>
    <t>白一凡</t>
  </si>
  <si>
    <t>杨津</t>
  </si>
  <si>
    <t>20网络与新媒体二班</t>
  </si>
  <si>
    <t>张茜蓉</t>
  </si>
  <si>
    <t>2020日语班</t>
  </si>
  <si>
    <t>任蜀湘</t>
  </si>
  <si>
    <t>2020市场营销二班</t>
  </si>
  <si>
    <t>黄宥嘉</t>
  </si>
  <si>
    <t>胡哲玺</t>
  </si>
  <si>
    <t>2020审计二班</t>
  </si>
  <si>
    <t>彭晓美</t>
  </si>
  <si>
    <t>20级会计四班</t>
  </si>
  <si>
    <t>梁倩妮</t>
  </si>
  <si>
    <t>2020级金融科技班</t>
  </si>
  <si>
    <t>黄莹</t>
  </si>
  <si>
    <t>2020级会计学3班</t>
  </si>
  <si>
    <t>邓柳</t>
  </si>
  <si>
    <t>2020国际商务</t>
  </si>
  <si>
    <t>唐子璇</t>
  </si>
  <si>
    <t>2020级工程造价3班</t>
  </si>
  <si>
    <t>奠小宝</t>
  </si>
  <si>
    <t>20级税收班</t>
  </si>
  <si>
    <t>胡锦州</t>
  </si>
  <si>
    <t>2020电子商务二班</t>
  </si>
  <si>
    <t>王畅</t>
  </si>
  <si>
    <t>曹志颖</t>
  </si>
  <si>
    <t>2020级土管一班</t>
  </si>
  <si>
    <t>彭霄鹏</t>
  </si>
  <si>
    <t>2020级体育经济与管理一班</t>
  </si>
  <si>
    <t>李锦</t>
  </si>
  <si>
    <t>2020级土地资源管理二班</t>
  </si>
  <si>
    <t>陈玲</t>
  </si>
  <si>
    <t>20金融数学一班</t>
  </si>
  <si>
    <t>吴桦林</t>
  </si>
  <si>
    <t>2020网络与新媒体一班</t>
  </si>
  <si>
    <t>聂雅玲</t>
  </si>
  <si>
    <t>2022土管专升本一班</t>
  </si>
  <si>
    <t>黄瑶</t>
  </si>
  <si>
    <t>2022网络与新媒体专升本一班</t>
  </si>
  <si>
    <t>白羽飞</t>
  </si>
  <si>
    <t>2022级行政管理专升本一班</t>
  </si>
  <si>
    <t>陈萱萱</t>
  </si>
  <si>
    <t>2020会计九班</t>
  </si>
  <si>
    <t>廖光宝</t>
  </si>
  <si>
    <t>2020经济学班</t>
  </si>
  <si>
    <t>王晨露</t>
  </si>
  <si>
    <t>马忠庆</t>
  </si>
  <si>
    <t>2022劳动与社会保障（专升本）1班</t>
  </si>
  <si>
    <t>肖康为</t>
  </si>
  <si>
    <t>2022电商专升本一班</t>
  </si>
  <si>
    <t>王嘉仪</t>
  </si>
  <si>
    <t>欧阳倩兰</t>
  </si>
  <si>
    <t>2020级旅游管理二班</t>
  </si>
  <si>
    <t>刘璐</t>
  </si>
  <si>
    <t>替补</t>
  </si>
  <si>
    <t>李莹</t>
  </si>
  <si>
    <t>2020投资学一班</t>
  </si>
  <si>
    <t>尹艳</t>
  </si>
  <si>
    <t>郭申福</t>
  </si>
  <si>
    <t>2020信息管理与信息系统二班</t>
  </si>
  <si>
    <t>彭芷若</t>
  </si>
  <si>
    <t>邹清杨</t>
  </si>
  <si>
    <t>2020国贸五班</t>
  </si>
  <si>
    <t>向泺霏</t>
  </si>
  <si>
    <t>涂全福</t>
  </si>
  <si>
    <t>刘钊</t>
  </si>
  <si>
    <t>2020级电子信息工程一班</t>
  </si>
  <si>
    <t>彭文涛</t>
  </si>
  <si>
    <t>龙祯祯</t>
  </si>
  <si>
    <t>2020级法学二班</t>
  </si>
  <si>
    <t>田洁</t>
  </si>
  <si>
    <t>郑鹏</t>
  </si>
  <si>
    <t>袁伟峰</t>
  </si>
  <si>
    <t>高辉</t>
  </si>
  <si>
    <t>周星</t>
  </si>
  <si>
    <t>黄圳</t>
  </si>
  <si>
    <t>2020国贸二班</t>
  </si>
  <si>
    <t>毛海玥</t>
  </si>
  <si>
    <t>魏沐熙</t>
  </si>
  <si>
    <t>2020市场营销一班</t>
  </si>
  <si>
    <t>甘宇</t>
  </si>
  <si>
    <t>张星怡</t>
  </si>
  <si>
    <t>曾天涵</t>
  </si>
  <si>
    <t>王美青</t>
  </si>
  <si>
    <t>邓志游</t>
  </si>
  <si>
    <t>丁瑜茗</t>
  </si>
  <si>
    <t>2020英语三班</t>
  </si>
  <si>
    <t>郑倩倩</t>
  </si>
  <si>
    <t>2020级英语二班</t>
  </si>
  <si>
    <t>雷凯波</t>
  </si>
  <si>
    <t>王翼佳</t>
  </si>
  <si>
    <t>2020审计三班</t>
  </si>
  <si>
    <t>陈华玉</t>
  </si>
  <si>
    <t>20级会计五班</t>
  </si>
  <si>
    <t>王磊</t>
  </si>
  <si>
    <t>吕洋洋</t>
  </si>
  <si>
    <t>2020级行政管理一班</t>
  </si>
  <si>
    <t>杨欢</t>
  </si>
  <si>
    <t>20级体育经济与管理一班</t>
  </si>
  <si>
    <t>胡金姣</t>
  </si>
  <si>
    <t>2020级行政管理二班</t>
  </si>
  <si>
    <t>周蔚林</t>
  </si>
  <si>
    <t>袁子涵</t>
  </si>
  <si>
    <t>2020会计六班</t>
  </si>
  <si>
    <t>刘一涵</t>
  </si>
  <si>
    <t>何梦姣</t>
  </si>
  <si>
    <t>夏鼎豪</t>
  </si>
  <si>
    <t>郑智超</t>
  </si>
  <si>
    <t>2020财务管理1班</t>
  </si>
  <si>
    <t>吴瑕</t>
  </si>
  <si>
    <t>廖新灿</t>
  </si>
  <si>
    <t>干芬</t>
  </si>
  <si>
    <t>彭美薇</t>
  </si>
  <si>
    <t>周杰辉</t>
  </si>
  <si>
    <t>2020土管一班</t>
  </si>
  <si>
    <t>刘一</t>
  </si>
  <si>
    <t>2020商经二班</t>
  </si>
  <si>
    <t>王艳</t>
  </si>
  <si>
    <t>2022国贸专升本一班</t>
  </si>
  <si>
    <t>李亚平</t>
  </si>
  <si>
    <t>2020级会计学（国）三班</t>
  </si>
  <si>
    <t>王彩玲</t>
  </si>
  <si>
    <t>肖铭宏</t>
  </si>
  <si>
    <t>20级ACCA二班</t>
  </si>
  <si>
    <t>周思锐</t>
  </si>
  <si>
    <t>何娅妮</t>
  </si>
  <si>
    <t>2020物流管理一班</t>
  </si>
  <si>
    <t>张群</t>
  </si>
  <si>
    <t>刘巧玲</t>
  </si>
  <si>
    <t>2020级金融三班</t>
  </si>
  <si>
    <t>高斌</t>
  </si>
  <si>
    <t>霍鉴灵</t>
  </si>
  <si>
    <t>张俊杰</t>
  </si>
  <si>
    <t>2022金融1班（专升本）</t>
  </si>
  <si>
    <t>李云梓</t>
  </si>
  <si>
    <t>2020会计八班</t>
  </si>
  <si>
    <t>张礼傲</t>
  </si>
  <si>
    <t>晏碧芦</t>
  </si>
  <si>
    <t>廖敏坤</t>
  </si>
  <si>
    <t>2020商务英语二班</t>
  </si>
  <si>
    <t>江雯慧</t>
  </si>
  <si>
    <t>2020级会计学（国）二班</t>
  </si>
  <si>
    <t>梁茜</t>
  </si>
  <si>
    <t>罗伊凡</t>
  </si>
  <si>
    <t>2020级ACCA二班</t>
  </si>
  <si>
    <t>刘婕</t>
  </si>
  <si>
    <t>2020财政二班</t>
  </si>
  <si>
    <t>羊影</t>
  </si>
  <si>
    <t>2020审计一班</t>
  </si>
  <si>
    <t>唐春华</t>
  </si>
  <si>
    <t>姜雨</t>
  </si>
  <si>
    <t>2020市场营销三班</t>
  </si>
  <si>
    <t>刘雅情</t>
  </si>
  <si>
    <t>2020级金融六班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</si>
</sst>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6363D"/>
      <name val="宋体"/>
      <charset val="134"/>
      <scheme val="minor"/>
    </font>
    <font>
      <sz val="12"/>
      <color rgb="FF242424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1335;&#36130;&#25919;&#32463;&#27982;&#23398;&#38498;2024&#23626;&#27605;&#19994;&#29983;&#25307;&#32856;&#25253;&#21517;&#20154;&#21592;&#20449;&#2468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霍鉴灵</v>
          </cell>
          <cell r="C3" t="str">
            <v>女</v>
          </cell>
          <cell r="D3" t="str">
            <v>1999.11</v>
          </cell>
          <cell r="E3" t="str">
            <v>共青团员</v>
          </cell>
          <cell r="F3" t="str">
            <v>株洲</v>
          </cell>
          <cell r="G3" t="str">
            <v>信管技术与管理学院</v>
          </cell>
        </row>
        <row r="4">
          <cell r="B4" t="str">
            <v>周小英</v>
          </cell>
          <cell r="C4" t="str">
            <v>女</v>
          </cell>
          <cell r="D4" t="str">
            <v>2001.01</v>
          </cell>
          <cell r="E4" t="str">
            <v>中共党员</v>
          </cell>
          <cell r="F4" t="str">
            <v>衡阳</v>
          </cell>
          <cell r="G4" t="str">
            <v>信管技术与管理学院</v>
          </cell>
        </row>
        <row r="5">
          <cell r="B5" t="str">
            <v>肖康为</v>
          </cell>
          <cell r="C5" t="str">
            <v>男</v>
          </cell>
          <cell r="D5" t="str">
            <v>2001.06</v>
          </cell>
          <cell r="E5" t="str">
            <v>中共党员</v>
          </cell>
          <cell r="F5" t="str">
            <v>湘乡</v>
          </cell>
          <cell r="G5" t="str">
            <v>信管技术与管理学院</v>
          </cell>
        </row>
        <row r="6">
          <cell r="B6" t="str">
            <v>廖新灿</v>
          </cell>
          <cell r="C6" t="str">
            <v>女</v>
          </cell>
          <cell r="D6" t="str">
            <v>2001.04</v>
          </cell>
          <cell r="E6" t="str">
            <v>中共党员</v>
          </cell>
          <cell r="F6" t="str">
            <v>宁乡</v>
          </cell>
          <cell r="G6" t="str">
            <v>信管技术与管理学院</v>
          </cell>
        </row>
        <row r="7">
          <cell r="B7" t="str">
            <v>刘楚婧</v>
          </cell>
          <cell r="C7" t="str">
            <v>女</v>
          </cell>
          <cell r="D7" t="str">
            <v>2001.06</v>
          </cell>
          <cell r="E7" t="str">
            <v>共青团员</v>
          </cell>
          <cell r="F7" t="str">
            <v>衡阳</v>
          </cell>
          <cell r="G7" t="str">
            <v>信管技术与管理学院</v>
          </cell>
        </row>
        <row r="8">
          <cell r="B8" t="str">
            <v>黄宥嘉</v>
          </cell>
          <cell r="C8" t="str">
            <v>男</v>
          </cell>
          <cell r="D8" t="str">
            <v>1998.02</v>
          </cell>
          <cell r="E8" t="str">
            <v>共青团员</v>
          </cell>
          <cell r="F8" t="str">
            <v>湖南桂阳</v>
          </cell>
          <cell r="G8" t="str">
            <v>信管技术与管理学院</v>
          </cell>
        </row>
        <row r="9">
          <cell r="B9" t="str">
            <v>孙文慧</v>
          </cell>
          <cell r="C9" t="str">
            <v>女</v>
          </cell>
          <cell r="D9" t="str">
            <v>2001.10</v>
          </cell>
          <cell r="E9" t="str">
            <v>共青团员</v>
          </cell>
          <cell r="F9" t="str">
            <v>隆回</v>
          </cell>
          <cell r="G9" t="str">
            <v>信管技术与管理学院</v>
          </cell>
        </row>
        <row r="10">
          <cell r="B10" t="str">
            <v>夏鼎豪</v>
          </cell>
          <cell r="C10" t="str">
            <v>男</v>
          </cell>
          <cell r="D10">
            <v>2002.1</v>
          </cell>
          <cell r="E10" t="str">
            <v>共青团员</v>
          </cell>
          <cell r="F10" t="str">
            <v>湖南攸县</v>
          </cell>
          <cell r="G10" t="str">
            <v>信管技术与管理学院</v>
          </cell>
        </row>
        <row r="11">
          <cell r="B11" t="str">
            <v>刘钊</v>
          </cell>
          <cell r="C11" t="str">
            <v>男</v>
          </cell>
          <cell r="D11">
            <v>2002.3</v>
          </cell>
          <cell r="E11" t="str">
            <v>共青团员</v>
          </cell>
          <cell r="F11" t="str">
            <v>湖南长沙</v>
          </cell>
          <cell r="G11" t="str">
            <v>信管技术与管理学院</v>
          </cell>
        </row>
        <row r="12">
          <cell r="B12" t="str">
            <v>高斌</v>
          </cell>
          <cell r="C12" t="str">
            <v>男</v>
          </cell>
          <cell r="D12">
            <v>2002.6</v>
          </cell>
          <cell r="E12" t="str">
            <v>共青团员</v>
          </cell>
          <cell r="F12" t="str">
            <v>湖南桃江</v>
          </cell>
          <cell r="G12" t="str">
            <v>信管技术与管理学院</v>
          </cell>
        </row>
        <row r="13">
          <cell r="B13" t="str">
            <v>王磊</v>
          </cell>
          <cell r="C13" t="str">
            <v>男</v>
          </cell>
          <cell r="D13" t="str">
            <v>2001.09</v>
          </cell>
          <cell r="E13" t="str">
            <v>共青团员</v>
          </cell>
          <cell r="F13" t="str">
            <v>永州</v>
          </cell>
          <cell r="G13" t="str">
            <v>信管技术与管理学院</v>
          </cell>
        </row>
        <row r="14">
          <cell r="B14" t="str">
            <v>雷凯波</v>
          </cell>
          <cell r="C14" t="str">
            <v>男</v>
          </cell>
          <cell r="D14" t="str">
            <v>2002.07</v>
          </cell>
          <cell r="E14" t="str">
            <v>共青团员</v>
          </cell>
          <cell r="F14" t="str">
            <v>耒阳</v>
          </cell>
          <cell r="G14" t="str">
            <v>信管技术与管理学院</v>
          </cell>
        </row>
        <row r="15">
          <cell r="B15" t="str">
            <v>夏柯宇</v>
          </cell>
          <cell r="C15" t="str">
            <v>女</v>
          </cell>
          <cell r="D15">
            <v>2002.1</v>
          </cell>
          <cell r="E15" t="str">
            <v>共青团员</v>
          </cell>
          <cell r="F15" t="str">
            <v>常德</v>
          </cell>
          <cell r="G15" t="str">
            <v>信管技术与管理学院</v>
          </cell>
        </row>
        <row r="16">
          <cell r="B16" t="str">
            <v>白一凡</v>
          </cell>
          <cell r="C16" t="str">
            <v>男</v>
          </cell>
          <cell r="D16" t="str">
            <v>2002.09</v>
          </cell>
          <cell r="E16" t="str">
            <v>共青团员</v>
          </cell>
          <cell r="F16" t="str">
            <v>河南</v>
          </cell>
          <cell r="G16" t="str">
            <v>信管技术与管理学院</v>
          </cell>
        </row>
        <row r="17">
          <cell r="B17" t="str">
            <v>陈会英</v>
          </cell>
          <cell r="C17" t="str">
            <v>女</v>
          </cell>
          <cell r="D17" t="str">
            <v>2002.05</v>
          </cell>
          <cell r="E17" t="str">
            <v>共青团员</v>
          </cell>
          <cell r="F17" t="str">
            <v>湖南</v>
          </cell>
          <cell r="G17" t="str">
            <v>信管技术与管理学院</v>
          </cell>
        </row>
        <row r="18">
          <cell r="B18" t="str">
            <v>龙娟</v>
          </cell>
          <cell r="C18" t="str">
            <v>女</v>
          </cell>
          <cell r="D18" t="str">
            <v>2001.12</v>
          </cell>
          <cell r="E18" t="str">
            <v>预备党员</v>
          </cell>
          <cell r="F18" t="str">
            <v>湖南宁远</v>
          </cell>
          <cell r="G18" t="str">
            <v>信管技术与管理学院</v>
          </cell>
        </row>
        <row r="19">
          <cell r="B19" t="str">
            <v>郭申福</v>
          </cell>
          <cell r="C19" t="str">
            <v>男</v>
          </cell>
          <cell r="D19" t="str">
            <v>2002.7</v>
          </cell>
          <cell r="E19" t="str">
            <v>中共党员</v>
          </cell>
          <cell r="F19" t="str">
            <v>湖南省临澧县</v>
          </cell>
          <cell r="G19" t="str">
            <v>信管技术与管理学院</v>
          </cell>
        </row>
        <row r="20">
          <cell r="B20" t="str">
            <v>颜娟琴</v>
          </cell>
          <cell r="C20" t="str">
            <v>女</v>
          </cell>
          <cell r="D20" t="str">
            <v>2001.12</v>
          </cell>
          <cell r="E20" t="str">
            <v>中共党员</v>
          </cell>
          <cell r="F20" t="str">
            <v>株洲</v>
          </cell>
          <cell r="G20" t="str">
            <v>信管技术与管理学院</v>
          </cell>
        </row>
        <row r="21">
          <cell r="B21" t="str">
            <v>黄文彬</v>
          </cell>
          <cell r="C21" t="str">
            <v>男</v>
          </cell>
          <cell r="D21" t="str">
            <v>2001.05</v>
          </cell>
          <cell r="E21" t="str">
            <v>中共党员</v>
          </cell>
          <cell r="F21" t="str">
            <v>湖南常德</v>
          </cell>
          <cell r="G21" t="str">
            <v>信管技术与管理学院</v>
          </cell>
        </row>
        <row r="22">
          <cell r="B22" t="str">
            <v>甘宇</v>
          </cell>
          <cell r="C22" t="str">
            <v>男</v>
          </cell>
          <cell r="D22" t="str">
            <v>2001.10</v>
          </cell>
          <cell r="E22" t="str">
            <v>中共党员</v>
          </cell>
          <cell r="F22" t="str">
            <v>湖南邵阳</v>
          </cell>
          <cell r="G22" t="str">
            <v>信管技术与管理学院</v>
          </cell>
        </row>
        <row r="23">
          <cell r="B23" t="str">
            <v>吴碧筠</v>
          </cell>
          <cell r="C23" t="str">
            <v>女</v>
          </cell>
          <cell r="D23" t="str">
            <v>2002.07</v>
          </cell>
          <cell r="E23" t="str">
            <v>中共党员</v>
          </cell>
          <cell r="F23" t="str">
            <v>湖南岳阳</v>
          </cell>
          <cell r="G23" t="str">
            <v>信息技术与管理学院</v>
          </cell>
        </row>
        <row r="24">
          <cell r="B24" t="str">
            <v>胡锦州</v>
          </cell>
          <cell r="C24" t="str">
            <v>男</v>
          </cell>
          <cell r="D24" t="str">
            <v>2002.12</v>
          </cell>
          <cell r="E24" t="str">
            <v>共青团员</v>
          </cell>
          <cell r="F24" t="str">
            <v>永州</v>
          </cell>
          <cell r="G24" t="str">
            <v>信息技术与管理学院</v>
          </cell>
        </row>
        <row r="25">
          <cell r="B25" t="str">
            <v>郑鹏</v>
          </cell>
          <cell r="C25" t="str">
            <v>男</v>
          </cell>
          <cell r="D25" t="str">
            <v>2001.5</v>
          </cell>
          <cell r="E25" t="str">
            <v>共青团员</v>
          </cell>
          <cell r="F25" t="str">
            <v>泸溪</v>
          </cell>
          <cell r="G25" t="str">
            <v>信息技术与管理学院</v>
          </cell>
        </row>
        <row r="26">
          <cell r="B26" t="str">
            <v>周文静</v>
          </cell>
          <cell r="C26" t="str">
            <v>女</v>
          </cell>
          <cell r="D26" t="str">
            <v>2003.08</v>
          </cell>
          <cell r="E26" t="str">
            <v>群众</v>
          </cell>
          <cell r="F26" t="str">
            <v>怀化</v>
          </cell>
          <cell r="G26" t="str">
            <v>外国语学院</v>
          </cell>
        </row>
        <row r="27">
          <cell r="B27" t="str">
            <v>郑倩倩</v>
          </cell>
          <cell r="C27" t="str">
            <v>女</v>
          </cell>
          <cell r="D27" t="str">
            <v>2003.11</v>
          </cell>
          <cell r="E27" t="str">
            <v>团员</v>
          </cell>
          <cell r="F27" t="str">
            <v>四川马边</v>
          </cell>
          <cell r="G27" t="str">
            <v>外国语学院</v>
          </cell>
        </row>
        <row r="28">
          <cell r="B28" t="str">
            <v>龙素运</v>
          </cell>
          <cell r="C28" t="str">
            <v>女</v>
          </cell>
          <cell r="D28" t="str">
            <v>2000.03</v>
          </cell>
          <cell r="E28" t="str">
            <v>共青团员</v>
          </cell>
          <cell r="F28" t="str">
            <v>湖南邵阳</v>
          </cell>
          <cell r="G28" t="str">
            <v>外国语学院</v>
          </cell>
        </row>
        <row r="29">
          <cell r="B29" t="str">
            <v>刘愿</v>
          </cell>
          <cell r="C29" t="str">
            <v>女</v>
          </cell>
          <cell r="D29" t="str">
            <v>2003.03</v>
          </cell>
          <cell r="E29" t="str">
            <v>共青团员</v>
          </cell>
          <cell r="F29" t="str">
            <v>常德</v>
          </cell>
          <cell r="G29" t="str">
            <v>外国语学院</v>
          </cell>
        </row>
        <row r="30">
          <cell r="B30" t="str">
            <v>张茜蓉</v>
          </cell>
          <cell r="C30" t="str">
            <v>女</v>
          </cell>
          <cell r="D30" t="str">
            <v>2002.09</v>
          </cell>
          <cell r="E30" t="str">
            <v>中共党员</v>
          </cell>
          <cell r="F30" t="str">
            <v>津市</v>
          </cell>
          <cell r="G30" t="str">
            <v>外国语学院</v>
          </cell>
        </row>
        <row r="31">
          <cell r="B31" t="str">
            <v>尹艳</v>
          </cell>
          <cell r="C31" t="str">
            <v>女</v>
          </cell>
          <cell r="D31" t="str">
            <v>2003.06</v>
          </cell>
          <cell r="E31" t="str">
            <v>共青团员</v>
          </cell>
          <cell r="F31" t="str">
            <v>衡阳市</v>
          </cell>
          <cell r="G31" t="str">
            <v>外国语学院</v>
          </cell>
        </row>
        <row r="32">
          <cell r="B32" t="str">
            <v>王梓萌</v>
          </cell>
          <cell r="C32" t="str">
            <v>女</v>
          </cell>
          <cell r="D32" t="str">
            <v>2002.07</v>
          </cell>
          <cell r="E32" t="str">
            <v>共青团员</v>
          </cell>
          <cell r="F32" t="str">
            <v>澧县</v>
          </cell>
          <cell r="G32" t="str">
            <v>外国语学院</v>
          </cell>
        </row>
        <row r="33">
          <cell r="B33" t="str">
            <v>丁瑜茗</v>
          </cell>
          <cell r="C33" t="str">
            <v>女</v>
          </cell>
          <cell r="D33" t="str">
            <v>2002.05</v>
          </cell>
          <cell r="E33" t="str">
            <v>中共党员</v>
          </cell>
          <cell r="F33" t="str">
            <v>怀化</v>
          </cell>
          <cell r="G33" t="str">
            <v>外国语学院</v>
          </cell>
        </row>
        <row r="34">
          <cell r="B34" t="str">
            <v>彭美薇</v>
          </cell>
          <cell r="C34" t="str">
            <v>女</v>
          </cell>
          <cell r="D34" t="str">
            <v>2001.03</v>
          </cell>
          <cell r="E34" t="str">
            <v>共青团员</v>
          </cell>
          <cell r="F34" t="str">
            <v>邵阳</v>
          </cell>
          <cell r="G34" t="str">
            <v>外国语学院</v>
          </cell>
        </row>
        <row r="35">
          <cell r="B35" t="str">
            <v>吴瑕</v>
          </cell>
          <cell r="C35" t="str">
            <v>女</v>
          </cell>
          <cell r="D35" t="str">
            <v>2000.12</v>
          </cell>
          <cell r="E35" t="str">
            <v>共青团员</v>
          </cell>
          <cell r="F35" t="str">
            <v>益阳</v>
          </cell>
          <cell r="G35" t="str">
            <v>外国语学院</v>
          </cell>
        </row>
        <row r="36">
          <cell r="B36" t="str">
            <v>曾丽婷</v>
          </cell>
          <cell r="C36" t="str">
            <v>女</v>
          </cell>
          <cell r="D36" t="str">
            <v>2002.09</v>
          </cell>
          <cell r="E36" t="str">
            <v>共青团员</v>
          </cell>
          <cell r="F36" t="str">
            <v>郴州</v>
          </cell>
          <cell r="G36" t="str">
            <v>外国语学院</v>
          </cell>
        </row>
        <row r="37">
          <cell r="B37" t="str">
            <v>廖敏坤</v>
          </cell>
          <cell r="C37" t="str">
            <v>女</v>
          </cell>
          <cell r="D37" t="str">
            <v>2001.04</v>
          </cell>
          <cell r="E37" t="str">
            <v>群众</v>
          </cell>
          <cell r="F37" t="str">
            <v>衡阳</v>
          </cell>
          <cell r="G37" t="str">
            <v>外国语学院</v>
          </cell>
        </row>
        <row r="38">
          <cell r="B38" t="str">
            <v>干芬</v>
          </cell>
          <cell r="C38" t="str">
            <v>女</v>
          </cell>
          <cell r="D38" t="str">
            <v>2003.05</v>
          </cell>
          <cell r="E38" t="str">
            <v>共青团员</v>
          </cell>
          <cell r="F38" t="str">
            <v>岳阳</v>
          </cell>
          <cell r="G38" t="str">
            <v>外国语学院</v>
          </cell>
        </row>
        <row r="39">
          <cell r="B39" t="str">
            <v>王美青</v>
          </cell>
          <cell r="C39" t="str">
            <v>女</v>
          </cell>
          <cell r="D39" t="str">
            <v>2002.10</v>
          </cell>
          <cell r="E39" t="str">
            <v>预备党员</v>
          </cell>
          <cell r="F39" t="str">
            <v>湖南新化</v>
          </cell>
          <cell r="G39" t="str">
            <v>体育学院</v>
          </cell>
        </row>
        <row r="40">
          <cell r="B40" t="str">
            <v>杨欢</v>
          </cell>
          <cell r="C40" t="str">
            <v>女</v>
          </cell>
          <cell r="D40" t="str">
            <v>2003.01</v>
          </cell>
          <cell r="E40" t="str">
            <v>共青团员</v>
          </cell>
          <cell r="F40" t="str">
            <v>湖南长沙</v>
          </cell>
          <cell r="G40" t="str">
            <v>体育学院</v>
          </cell>
        </row>
        <row r="41">
          <cell r="B41" t="str">
            <v>高辉</v>
          </cell>
          <cell r="C41" t="str">
            <v>男</v>
          </cell>
          <cell r="D41" t="str">
            <v>2002.12</v>
          </cell>
          <cell r="E41" t="str">
            <v>共青团员</v>
          </cell>
          <cell r="F41" t="str">
            <v>湖南长沙</v>
          </cell>
          <cell r="G41" t="str">
            <v>体育学院</v>
          </cell>
        </row>
        <row r="42">
          <cell r="B42" t="str">
            <v>彭霄鹏</v>
          </cell>
          <cell r="C42" t="str">
            <v>男</v>
          </cell>
          <cell r="D42">
            <v>2003.02</v>
          </cell>
          <cell r="E42" t="str">
            <v>共青团员</v>
          </cell>
          <cell r="F42" t="str">
            <v>湖南邵东</v>
          </cell>
          <cell r="G42" t="str">
            <v>体育学院</v>
          </cell>
        </row>
        <row r="43">
          <cell r="B43" t="str">
            <v>唐子璇</v>
          </cell>
          <cell r="C43" t="str">
            <v>女</v>
          </cell>
          <cell r="D43" t="str">
            <v>2002.09</v>
          </cell>
          <cell r="E43" t="str">
            <v>中共党员</v>
          </cell>
          <cell r="F43" t="str">
            <v>永州</v>
          </cell>
          <cell r="G43" t="str">
            <v>工程管理学院</v>
          </cell>
        </row>
        <row r="44">
          <cell r="B44" t="str">
            <v>舒丽君</v>
          </cell>
          <cell r="C44" t="str">
            <v>女</v>
          </cell>
          <cell r="D44">
            <v>2002.04</v>
          </cell>
          <cell r="E44" t="str">
            <v>共青团员</v>
          </cell>
          <cell r="F44" t="str">
            <v>怀化</v>
          </cell>
          <cell r="G44" t="str">
            <v>工程管理学院</v>
          </cell>
        </row>
        <row r="45">
          <cell r="B45" t="str">
            <v>甘佳蓓</v>
          </cell>
          <cell r="C45" t="str">
            <v>女</v>
          </cell>
          <cell r="D45" t="str">
            <v>2001.04</v>
          </cell>
          <cell r="E45" t="str">
            <v>共青团员</v>
          </cell>
          <cell r="F45" t="str">
            <v>岳阳</v>
          </cell>
          <cell r="G45" t="str">
            <v>工程管理学院</v>
          </cell>
        </row>
        <row r="46">
          <cell r="B46" t="str">
            <v>瞿宏萍</v>
          </cell>
          <cell r="C46" t="str">
            <v>女</v>
          </cell>
          <cell r="D46" t="str">
            <v>2022.06</v>
          </cell>
          <cell r="E46" t="str">
            <v>共青团员</v>
          </cell>
          <cell r="F46" t="str">
            <v>湖南保靖</v>
          </cell>
          <cell r="G46" t="str">
            <v>工程管理学院</v>
          </cell>
        </row>
        <row r="47">
          <cell r="B47" t="str">
            <v>张星怡</v>
          </cell>
          <cell r="C47" t="str">
            <v>女</v>
          </cell>
          <cell r="D47" t="str">
            <v>2003.02</v>
          </cell>
          <cell r="E47" t="str">
            <v>中共党员</v>
          </cell>
          <cell r="F47" t="str">
            <v>湖南岳阳</v>
          </cell>
          <cell r="G47" t="str">
            <v>工程管理学院</v>
          </cell>
        </row>
        <row r="48">
          <cell r="B48" t="str">
            <v>周名燕</v>
          </cell>
          <cell r="C48" t="str">
            <v>女</v>
          </cell>
          <cell r="D48" t="str">
            <v>2000.08</v>
          </cell>
          <cell r="E48" t="str">
            <v>共青团员</v>
          </cell>
          <cell r="F48" t="str">
            <v>湖南道县</v>
          </cell>
          <cell r="G48" t="str">
            <v>工程管理学院</v>
          </cell>
        </row>
        <row r="49">
          <cell r="B49" t="str">
            <v>曹志颖</v>
          </cell>
          <cell r="C49" t="str">
            <v>男</v>
          </cell>
          <cell r="D49" t="str">
            <v>2002.06</v>
          </cell>
          <cell r="E49" t="str">
            <v>预备党员</v>
          </cell>
          <cell r="F49" t="str">
            <v>湖南娄底</v>
          </cell>
          <cell r="G49" t="str">
            <v>工程管理学院</v>
          </cell>
        </row>
        <row r="50">
          <cell r="B50" t="str">
            <v>曹艳辉</v>
          </cell>
          <cell r="C50" t="str">
            <v>女</v>
          </cell>
          <cell r="D50" t="str">
            <v>2001.02</v>
          </cell>
          <cell r="E50" t="str">
            <v>共青团员</v>
          </cell>
          <cell r="F50" t="str">
            <v>湖南娄底</v>
          </cell>
          <cell r="G50" t="str">
            <v>工程管理学院</v>
          </cell>
        </row>
        <row r="51">
          <cell r="B51" t="str">
            <v>杨仟</v>
          </cell>
          <cell r="C51" t="str">
            <v>女</v>
          </cell>
          <cell r="D51" t="str">
            <v>2001.11</v>
          </cell>
          <cell r="E51" t="str">
            <v>预备党员</v>
          </cell>
          <cell r="F51" t="str">
            <v>湖南邵阳</v>
          </cell>
          <cell r="G51" t="str">
            <v>工程管理学院</v>
          </cell>
        </row>
        <row r="52">
          <cell r="B52" t="str">
            <v>王畅</v>
          </cell>
          <cell r="C52" t="str">
            <v>男</v>
          </cell>
          <cell r="D52">
            <v>2002.09</v>
          </cell>
          <cell r="E52" t="str">
            <v>中共党员</v>
          </cell>
          <cell r="F52" t="str">
            <v>湖南涟源</v>
          </cell>
          <cell r="G52" t="str">
            <v>工程管理学院</v>
          </cell>
        </row>
        <row r="53">
          <cell r="B53" t="str">
            <v>李锦</v>
          </cell>
          <cell r="C53" t="str">
            <v>女</v>
          </cell>
          <cell r="D53">
            <v>2002.11</v>
          </cell>
          <cell r="E53" t="str">
            <v>共青团员</v>
          </cell>
          <cell r="F53" t="str">
            <v>湖南岳阳</v>
          </cell>
          <cell r="G53" t="str">
            <v>工程管理学院</v>
          </cell>
        </row>
        <row r="54">
          <cell r="B54" t="str">
            <v>蒋姁</v>
          </cell>
          <cell r="C54" t="str">
            <v>女</v>
          </cell>
          <cell r="D54">
            <v>2002.12</v>
          </cell>
          <cell r="E54" t="str">
            <v>共青团员</v>
          </cell>
          <cell r="F54" t="str">
            <v>湖南岳阳</v>
          </cell>
          <cell r="G54" t="str">
            <v>工程管理学院</v>
          </cell>
        </row>
        <row r="55">
          <cell r="B55" t="str">
            <v>段知秋</v>
          </cell>
          <cell r="C55" t="str">
            <v>女</v>
          </cell>
          <cell r="D55" t="str">
            <v>2001.02</v>
          </cell>
          <cell r="E55" t="str">
            <v>预备党员</v>
          </cell>
          <cell r="F55" t="str">
            <v>湖南娄底</v>
          </cell>
          <cell r="G55" t="str">
            <v>工程管理学院</v>
          </cell>
        </row>
        <row r="56">
          <cell r="B56" t="str">
            <v>周杰辉</v>
          </cell>
          <cell r="C56" t="str">
            <v>男</v>
          </cell>
          <cell r="D56" t="str">
            <v>2002.1</v>
          </cell>
          <cell r="E56" t="str">
            <v>共青团员</v>
          </cell>
          <cell r="F56" t="str">
            <v>永州</v>
          </cell>
          <cell r="G56" t="str">
            <v>工程管理学院</v>
          </cell>
        </row>
        <row r="57">
          <cell r="B57" t="str">
            <v>梁茜</v>
          </cell>
          <cell r="C57" t="str">
            <v>女</v>
          </cell>
          <cell r="D57" t="str">
            <v>2000.11</v>
          </cell>
          <cell r="E57" t="str">
            <v>中共党员</v>
          </cell>
          <cell r="F57" t="str">
            <v>湖南岳阳</v>
          </cell>
          <cell r="G57" t="str">
            <v>工程管理学院</v>
          </cell>
        </row>
        <row r="58">
          <cell r="B58" t="str">
            <v>聂雅玲</v>
          </cell>
          <cell r="C58" t="str">
            <v>女</v>
          </cell>
          <cell r="D58" t="str">
            <v>2001.09</v>
          </cell>
          <cell r="E58" t="str">
            <v>中共党员</v>
          </cell>
          <cell r="F58" t="str">
            <v>湖南祁阳</v>
          </cell>
          <cell r="G58" t="str">
            <v>工程管理学院</v>
          </cell>
        </row>
        <row r="59">
          <cell r="B59" t="str">
            <v>彭文涛</v>
          </cell>
          <cell r="C59" t="str">
            <v>男</v>
          </cell>
          <cell r="D59">
            <v>2003.05</v>
          </cell>
          <cell r="E59" t="str">
            <v>共青团员</v>
          </cell>
          <cell r="F59" t="str">
            <v>湖南株洲</v>
          </cell>
          <cell r="G59" t="str">
            <v>法学与公共管理学院</v>
          </cell>
        </row>
        <row r="60">
          <cell r="B60" t="str">
            <v>张群</v>
          </cell>
          <cell r="C60" t="str">
            <v>女</v>
          </cell>
          <cell r="D60">
            <v>2000.09</v>
          </cell>
          <cell r="E60" t="str">
            <v>共青团员</v>
          </cell>
          <cell r="F60" t="str">
            <v>湖南怀化</v>
          </cell>
          <cell r="G60" t="str">
            <v>法学与公共管理学院</v>
          </cell>
        </row>
        <row r="61">
          <cell r="B61" t="str">
            <v>晏碧芦</v>
          </cell>
          <cell r="C61" t="str">
            <v>女</v>
          </cell>
          <cell r="D61">
            <v>2001.06</v>
          </cell>
          <cell r="E61" t="str">
            <v>共青团员</v>
          </cell>
          <cell r="F61" t="str">
            <v>湖南隆回</v>
          </cell>
          <cell r="G61" t="str">
            <v>法学与公共管理学院</v>
          </cell>
        </row>
        <row r="62">
          <cell r="B62" t="str">
            <v>袁伟峰</v>
          </cell>
          <cell r="C62" t="str">
            <v>男</v>
          </cell>
          <cell r="D62">
            <v>2001.05</v>
          </cell>
          <cell r="E62" t="str">
            <v>共青团员</v>
          </cell>
          <cell r="F62" t="str">
            <v>湖南永州</v>
          </cell>
          <cell r="G62" t="str">
            <v>法学与公共管理学院</v>
          </cell>
        </row>
        <row r="63">
          <cell r="B63" t="str">
            <v>伍瑶</v>
          </cell>
          <cell r="C63" t="str">
            <v>女</v>
          </cell>
          <cell r="D63">
            <v>2000.03</v>
          </cell>
          <cell r="E63" t="str">
            <v>中共党员</v>
          </cell>
          <cell r="F63" t="str">
            <v>湖南耒阳</v>
          </cell>
          <cell r="G63" t="str">
            <v>法学与公共管理学院</v>
          </cell>
        </row>
        <row r="64">
          <cell r="B64" t="str">
            <v>马忠庆</v>
          </cell>
          <cell r="C64" t="str">
            <v>女</v>
          </cell>
          <cell r="D64">
            <v>2001.02</v>
          </cell>
          <cell r="E64" t="str">
            <v>共青团员</v>
          </cell>
          <cell r="F64" t="str">
            <v>湖南桑植</v>
          </cell>
          <cell r="G64" t="str">
            <v>法学与公共管理学院</v>
          </cell>
        </row>
        <row r="65">
          <cell r="B65" t="str">
            <v>陈晓</v>
          </cell>
          <cell r="C65" t="str">
            <v>女</v>
          </cell>
          <cell r="D65">
            <v>2000.12</v>
          </cell>
          <cell r="E65" t="str">
            <v>预备党员</v>
          </cell>
          <cell r="F65" t="str">
            <v>湖南邵阳</v>
          </cell>
          <cell r="G65" t="str">
            <v>法学与公共管理学院</v>
          </cell>
        </row>
        <row r="66">
          <cell r="B66" t="str">
            <v>龙祯祯</v>
          </cell>
          <cell r="C66" t="str">
            <v>女</v>
          </cell>
          <cell r="D66">
            <v>2002.1</v>
          </cell>
          <cell r="E66" t="str">
            <v>共青团员</v>
          </cell>
          <cell r="F66" t="str">
            <v>湖南益阳</v>
          </cell>
          <cell r="G66" t="str">
            <v>法学与公共管理学院</v>
          </cell>
        </row>
        <row r="67">
          <cell r="B67" t="str">
            <v>吕洋洋</v>
          </cell>
          <cell r="C67" t="str">
            <v>女</v>
          </cell>
          <cell r="D67">
            <v>2004.02</v>
          </cell>
          <cell r="E67" t="str">
            <v>共青团员</v>
          </cell>
          <cell r="F67" t="str">
            <v>湖南邵阳</v>
          </cell>
          <cell r="G67" t="str">
            <v>法学与公共管理学院</v>
          </cell>
        </row>
        <row r="68">
          <cell r="B68" t="str">
            <v>胡金姣</v>
          </cell>
          <cell r="C68" t="str">
            <v>女</v>
          </cell>
          <cell r="D68">
            <v>2002.03</v>
          </cell>
          <cell r="E68" t="str">
            <v>共青团员</v>
          </cell>
          <cell r="F68" t="str">
            <v>湖南张家界</v>
          </cell>
          <cell r="G68" t="str">
            <v>法学与公共管理学院</v>
          </cell>
        </row>
        <row r="69">
          <cell r="B69" t="str">
            <v>白羽飞</v>
          </cell>
          <cell r="C69" t="str">
            <v>女</v>
          </cell>
          <cell r="D69">
            <v>1999.12</v>
          </cell>
          <cell r="E69" t="str">
            <v>共青团员</v>
          </cell>
          <cell r="F69" t="str">
            <v>湖南娄底</v>
          </cell>
          <cell r="G69" t="str">
            <v>法学与公共管理学院</v>
          </cell>
        </row>
        <row r="70">
          <cell r="B70" t="str">
            <v>邓柳</v>
          </cell>
          <cell r="C70" t="str">
            <v>女</v>
          </cell>
          <cell r="D70" t="str">
            <v>2001.02</v>
          </cell>
          <cell r="E70" t="str">
            <v>共青团员</v>
          </cell>
          <cell r="F70" t="str">
            <v>岳阳</v>
          </cell>
          <cell r="G70" t="str">
            <v>经济学院</v>
          </cell>
        </row>
        <row r="71">
          <cell r="B71" t="str">
            <v>吴军辉</v>
          </cell>
          <cell r="C71" t="str">
            <v>男</v>
          </cell>
          <cell r="D71" t="str">
            <v>2002.09</v>
          </cell>
          <cell r="E71" t="str">
            <v>共青团员</v>
          </cell>
          <cell r="F71" t="str">
            <v>娄底</v>
          </cell>
          <cell r="G71" t="str">
            <v>经济学院</v>
          </cell>
        </row>
        <row r="72">
          <cell r="B72" t="str">
            <v>黄圳</v>
          </cell>
          <cell r="C72" t="str">
            <v>男</v>
          </cell>
          <cell r="D72" t="str">
            <v>2001.11</v>
          </cell>
          <cell r="E72" t="str">
            <v>预备党员</v>
          </cell>
          <cell r="F72" t="str">
            <v>邵阳</v>
          </cell>
          <cell r="G72" t="str">
            <v>经济学院</v>
          </cell>
        </row>
        <row r="73">
          <cell r="B73" t="str">
            <v>唐雅妮</v>
          </cell>
          <cell r="C73" t="str">
            <v>女</v>
          </cell>
          <cell r="D73" t="str">
            <v>2002.02</v>
          </cell>
          <cell r="E73" t="str">
            <v>预备党员</v>
          </cell>
          <cell r="F73" t="str">
            <v>郴州</v>
          </cell>
          <cell r="G73" t="str">
            <v>经济学院</v>
          </cell>
        </row>
        <row r="74">
          <cell r="B74" t="str">
            <v>王子欣</v>
          </cell>
          <cell r="C74" t="str">
            <v>女</v>
          </cell>
          <cell r="D74" t="str">
            <v>2002.08</v>
          </cell>
          <cell r="E74" t="str">
            <v>共青团员</v>
          </cell>
          <cell r="F74" t="str">
            <v>永州</v>
          </cell>
          <cell r="G74" t="str">
            <v>经济学院</v>
          </cell>
        </row>
        <row r="75">
          <cell r="B75" t="str">
            <v>朱俊</v>
          </cell>
          <cell r="C75" t="str">
            <v>女</v>
          </cell>
          <cell r="D75" t="str">
            <v>2002.02</v>
          </cell>
          <cell r="E75" t="str">
            <v>中共党员</v>
          </cell>
          <cell r="F75" t="str">
            <v>长沙</v>
          </cell>
          <cell r="G75" t="str">
            <v>经济学院</v>
          </cell>
        </row>
        <row r="76">
          <cell r="B76" t="str">
            <v>谭美欢</v>
          </cell>
          <cell r="C76" t="str">
            <v>女</v>
          </cell>
          <cell r="D76" t="str">
            <v>2001.08</v>
          </cell>
          <cell r="E76" t="str">
            <v>共青团员</v>
          </cell>
          <cell r="F76" t="str">
            <v>郴州</v>
          </cell>
          <cell r="G76" t="str">
            <v>经济学院</v>
          </cell>
        </row>
        <row r="77">
          <cell r="B77" t="str">
            <v>邹清杨</v>
          </cell>
          <cell r="C77" t="str">
            <v>女</v>
          </cell>
          <cell r="D77" t="str">
            <v>2002.03</v>
          </cell>
          <cell r="E77" t="str">
            <v>中共党员</v>
          </cell>
          <cell r="F77" t="str">
            <v>浏阳</v>
          </cell>
          <cell r="G77" t="str">
            <v>经济学院</v>
          </cell>
        </row>
        <row r="78">
          <cell r="B78" t="str">
            <v>廖光宝</v>
          </cell>
          <cell r="C78" t="str">
            <v>男</v>
          </cell>
          <cell r="D78" t="str">
            <v>1999.06</v>
          </cell>
          <cell r="E78" t="str">
            <v>中共党员</v>
          </cell>
          <cell r="F78" t="str">
            <v>永州</v>
          </cell>
          <cell r="G78" t="str">
            <v>经济学院</v>
          </cell>
        </row>
        <row r="79">
          <cell r="B79" t="str">
            <v>彭芷若</v>
          </cell>
          <cell r="C79" t="str">
            <v>女</v>
          </cell>
          <cell r="D79" t="str">
            <v>2003.03</v>
          </cell>
          <cell r="E79" t="str">
            <v>共青团员</v>
          </cell>
          <cell r="F79" t="str">
            <v>常德</v>
          </cell>
          <cell r="G79" t="str">
            <v>经济学院</v>
          </cell>
        </row>
        <row r="80">
          <cell r="B80" t="str">
            <v>刘一</v>
          </cell>
          <cell r="C80" t="str">
            <v>女</v>
          </cell>
          <cell r="D80" t="str">
            <v>2001.11</v>
          </cell>
          <cell r="E80" t="str">
            <v>共青团员</v>
          </cell>
          <cell r="F80" t="str">
            <v>常德</v>
          </cell>
          <cell r="G80" t="str">
            <v>经济学院</v>
          </cell>
        </row>
        <row r="81">
          <cell r="B81" t="str">
            <v>朱玲</v>
          </cell>
          <cell r="C81" t="str">
            <v>女</v>
          </cell>
          <cell r="D81" t="str">
            <v>2001.04</v>
          </cell>
          <cell r="E81" t="str">
            <v>共青团员</v>
          </cell>
          <cell r="F81" t="str">
            <v>长沙</v>
          </cell>
          <cell r="G81" t="str">
            <v>经济学院</v>
          </cell>
        </row>
        <row r="82">
          <cell r="B82" t="str">
            <v>王乐</v>
          </cell>
          <cell r="C82" t="str">
            <v>女</v>
          </cell>
          <cell r="D82" t="str">
            <v>2001.12</v>
          </cell>
          <cell r="E82" t="str">
            <v>中共党员</v>
          </cell>
          <cell r="F82" t="str">
            <v>衡阳</v>
          </cell>
          <cell r="G82" t="str">
            <v>经济学院</v>
          </cell>
        </row>
        <row r="83">
          <cell r="B83" t="str">
            <v>王艳</v>
          </cell>
          <cell r="C83" t="str">
            <v>女</v>
          </cell>
          <cell r="D83" t="str">
            <v>2001.01</v>
          </cell>
          <cell r="E83" t="str">
            <v>共青团员</v>
          </cell>
          <cell r="F83" t="str">
            <v>衡阳</v>
          </cell>
          <cell r="G83" t="str">
            <v>经济学院</v>
          </cell>
        </row>
        <row r="84">
          <cell r="B84" t="str">
            <v>陈玲</v>
          </cell>
          <cell r="C84" t="str">
            <v>女</v>
          </cell>
          <cell r="D84">
            <v>2003.01</v>
          </cell>
          <cell r="E84" t="str">
            <v>预备党员</v>
          </cell>
          <cell r="F84" t="str">
            <v>宁乡</v>
          </cell>
          <cell r="G84" t="str">
            <v>数学与统计学院</v>
          </cell>
        </row>
        <row r="85">
          <cell r="B85" t="str">
            <v>黄瑶</v>
          </cell>
          <cell r="C85" t="str">
            <v>女</v>
          </cell>
          <cell r="D85" t="str">
            <v>2001.01</v>
          </cell>
          <cell r="E85" t="str">
            <v>中共党员</v>
          </cell>
          <cell r="F85" t="str">
            <v>岳阳</v>
          </cell>
          <cell r="G85" t="str">
            <v>人文与艺术学院</v>
          </cell>
        </row>
        <row r="86">
          <cell r="B86" t="str">
            <v>刘慧娴</v>
          </cell>
          <cell r="C86" t="str">
            <v>女</v>
          </cell>
          <cell r="D86" t="str">
            <v>2001.07</v>
          </cell>
          <cell r="E86" t="str">
            <v>共青团员</v>
          </cell>
          <cell r="F86" t="str">
            <v>衡阳</v>
          </cell>
          <cell r="G86" t="str">
            <v>人文与艺术学院</v>
          </cell>
        </row>
        <row r="87">
          <cell r="B87" t="str">
            <v>吴桦林</v>
          </cell>
          <cell r="C87" t="str">
            <v>男</v>
          </cell>
          <cell r="D87" t="str">
            <v>2001.08</v>
          </cell>
          <cell r="E87" t="str">
            <v>共青团员</v>
          </cell>
          <cell r="F87" t="str">
            <v>娄底</v>
          </cell>
          <cell r="G87" t="str">
            <v>人文与艺术学院</v>
          </cell>
        </row>
        <row r="88">
          <cell r="B88" t="str">
            <v>杨津</v>
          </cell>
          <cell r="C88" t="str">
            <v>女</v>
          </cell>
          <cell r="D88" t="str">
            <v>2001.04</v>
          </cell>
          <cell r="E88" t="str">
            <v>共青团员</v>
          </cell>
          <cell r="F88" t="str">
            <v>邵阳</v>
          </cell>
          <cell r="G88" t="str">
            <v>人文与艺术学院</v>
          </cell>
        </row>
        <row r="89">
          <cell r="B89" t="str">
            <v>涂全福</v>
          </cell>
          <cell r="C89" t="str">
            <v>男</v>
          </cell>
          <cell r="D89" t="str">
            <v>2001.06</v>
          </cell>
          <cell r="E89" t="str">
            <v>预备党员</v>
          </cell>
          <cell r="F89" t="str">
            <v>北海</v>
          </cell>
          <cell r="G89" t="str">
            <v>人文与艺术学院</v>
          </cell>
        </row>
        <row r="90">
          <cell r="B90" t="str">
            <v>张礼傲</v>
          </cell>
          <cell r="C90" t="str">
            <v>男</v>
          </cell>
          <cell r="D90">
            <v>2002.02</v>
          </cell>
          <cell r="E90" t="str">
            <v>共青团员</v>
          </cell>
          <cell r="F90" t="str">
            <v>东安</v>
          </cell>
          <cell r="G90" t="str">
            <v>人文与艺术学院</v>
          </cell>
        </row>
        <row r="91">
          <cell r="B91" t="str">
            <v>欧阳倩兰</v>
          </cell>
          <cell r="C91" t="str">
            <v>女</v>
          </cell>
          <cell r="D91" t="str">
            <v>2002.10</v>
          </cell>
          <cell r="E91" t="str">
            <v>共青团员</v>
          </cell>
          <cell r="F91" t="str">
            <v>常德</v>
          </cell>
          <cell r="G91" t="str">
            <v>人文与艺术学院</v>
          </cell>
        </row>
        <row r="92">
          <cell r="B92" t="str">
            <v>邓志游</v>
          </cell>
          <cell r="C92" t="str">
            <v>女</v>
          </cell>
          <cell r="D92">
            <v>2002.09</v>
          </cell>
          <cell r="E92" t="str">
            <v>共青团员</v>
          </cell>
          <cell r="F92" t="str">
            <v>郴州</v>
          </cell>
          <cell r="G92" t="str">
            <v>人文与艺术学院</v>
          </cell>
        </row>
        <row r="93">
          <cell r="B93" t="str">
            <v>傅亮</v>
          </cell>
          <cell r="C93" t="str">
            <v>女</v>
          </cell>
          <cell r="D93" t="str">
            <v>2001.10</v>
          </cell>
          <cell r="E93" t="str">
            <v>中共党员</v>
          </cell>
          <cell r="F93" t="str">
            <v>湘乡</v>
          </cell>
          <cell r="G93" t="str">
            <v>人文与艺术学院</v>
          </cell>
        </row>
        <row r="94">
          <cell r="B94" t="str">
            <v>马旷</v>
          </cell>
          <cell r="C94" t="str">
            <v>女</v>
          </cell>
          <cell r="D94" t="str">
            <v>2002.05</v>
          </cell>
          <cell r="E94" t="str">
            <v>中共党员</v>
          </cell>
          <cell r="F94" t="str">
            <v>长沙</v>
          </cell>
          <cell r="G94" t="str">
            <v>人文与艺术学院</v>
          </cell>
        </row>
        <row r="95">
          <cell r="B95" t="str">
            <v>林妍红</v>
          </cell>
          <cell r="C95" t="str">
            <v>女</v>
          </cell>
          <cell r="D95" t="str">
            <v>2002.11</v>
          </cell>
          <cell r="E95" t="str">
            <v>共青团员</v>
          </cell>
          <cell r="F95" t="str">
            <v>湘潭</v>
          </cell>
          <cell r="G95" t="str">
            <v>人文与艺术学院</v>
          </cell>
        </row>
        <row r="96">
          <cell r="B96" t="str">
            <v>尹风花</v>
          </cell>
          <cell r="C96" t="str">
            <v>女</v>
          </cell>
          <cell r="D96" t="str">
            <v>2000.10</v>
          </cell>
          <cell r="E96" t="str">
            <v>中共党员</v>
          </cell>
          <cell r="F96" t="str">
            <v>洞口</v>
          </cell>
          <cell r="G96" t="str">
            <v>人文与艺术学院</v>
          </cell>
        </row>
        <row r="97">
          <cell r="B97" t="str">
            <v>谭演</v>
          </cell>
          <cell r="C97" t="str">
            <v>女</v>
          </cell>
          <cell r="D97" t="str">
            <v>2002.07</v>
          </cell>
          <cell r="E97" t="str">
            <v>共青团员</v>
          </cell>
          <cell r="F97" t="str">
            <v>株洲</v>
          </cell>
          <cell r="G97" t="str">
            <v>人文与艺术学院</v>
          </cell>
        </row>
        <row r="98">
          <cell r="B98" t="str">
            <v>羊影</v>
          </cell>
          <cell r="C98" t="str">
            <v>女</v>
          </cell>
          <cell r="D98" t="str">
            <v>2002.04</v>
          </cell>
          <cell r="E98" t="str">
            <v>共青团员</v>
          </cell>
          <cell r="F98" t="str">
            <v>邵东</v>
          </cell>
          <cell r="G98" t="str">
            <v>会计学院</v>
          </cell>
        </row>
        <row r="99">
          <cell r="B99" t="str">
            <v>房钰阁</v>
          </cell>
          <cell r="C99" t="str">
            <v>女</v>
          </cell>
          <cell r="D99" t="str">
            <v>2002.4.6</v>
          </cell>
          <cell r="E99" t="str">
            <v>共青团员</v>
          </cell>
          <cell r="F99" t="str">
            <v>河南嵩县</v>
          </cell>
          <cell r="G99" t="str">
            <v>会计学院</v>
          </cell>
        </row>
        <row r="100">
          <cell r="B100" t="str">
            <v>刘一涵</v>
          </cell>
          <cell r="C100" t="str">
            <v>女</v>
          </cell>
          <cell r="D100" t="str">
            <v>2002.7</v>
          </cell>
          <cell r="E100" t="str">
            <v>共青团员</v>
          </cell>
          <cell r="F100" t="str">
            <v>衡阳</v>
          </cell>
          <cell r="G100" t="str">
            <v>会计学院</v>
          </cell>
        </row>
        <row r="101">
          <cell r="B101" t="str">
            <v>胡哲玺</v>
          </cell>
          <cell r="C101" t="str">
            <v>女</v>
          </cell>
          <cell r="D101" t="str">
            <v>2002.03</v>
          </cell>
          <cell r="E101" t="str">
            <v>中共党员</v>
          </cell>
          <cell r="F101" t="str">
            <v>长沙</v>
          </cell>
          <cell r="G101" t="str">
            <v>会计学院</v>
          </cell>
        </row>
        <row r="102">
          <cell r="B102" t="str">
            <v>王翼佳</v>
          </cell>
          <cell r="C102" t="str">
            <v>男</v>
          </cell>
          <cell r="D102" t="str">
            <v>2001.06</v>
          </cell>
          <cell r="E102" t="str">
            <v>共青团员</v>
          </cell>
          <cell r="F102" t="str">
            <v>株洲</v>
          </cell>
          <cell r="G102" t="str">
            <v>会计学院</v>
          </cell>
        </row>
        <row r="103">
          <cell r="B103" t="str">
            <v>刘璐</v>
          </cell>
          <cell r="C103" t="str">
            <v>女</v>
          </cell>
          <cell r="D103" t="str">
            <v>2002.02</v>
          </cell>
          <cell r="E103" t="str">
            <v>共青团员</v>
          </cell>
          <cell r="F103" t="str">
            <v>辽宁建平</v>
          </cell>
          <cell r="G103" t="str">
            <v>会计学院</v>
          </cell>
        </row>
        <row r="104">
          <cell r="B104" t="str">
            <v>王晨露</v>
          </cell>
          <cell r="C104" t="str">
            <v>女</v>
          </cell>
          <cell r="D104" t="str">
            <v>2002.06</v>
          </cell>
          <cell r="E104" t="str">
            <v>共青团员</v>
          </cell>
          <cell r="F104" t="str">
            <v>湖南郴州</v>
          </cell>
          <cell r="G104" t="str">
            <v>会计学院</v>
          </cell>
        </row>
        <row r="105">
          <cell r="B105" t="str">
            <v>苏靖茹</v>
          </cell>
          <cell r="C105" t="str">
            <v>女</v>
          </cell>
          <cell r="D105" t="str">
            <v>2001.05</v>
          </cell>
          <cell r="E105" t="str">
            <v>共青团员</v>
          </cell>
          <cell r="F105" t="str">
            <v>湖南浏阳</v>
          </cell>
          <cell r="G105" t="str">
            <v>会计学院</v>
          </cell>
        </row>
        <row r="106">
          <cell r="B106" t="str">
            <v>郑智超</v>
          </cell>
          <cell r="C106" t="str">
            <v>女</v>
          </cell>
          <cell r="D106" t="str">
            <v>2001.11.6</v>
          </cell>
          <cell r="E106" t="str">
            <v>共青团员</v>
          </cell>
          <cell r="F106" t="str">
            <v>广西柳州</v>
          </cell>
          <cell r="G106" t="str">
            <v>会计学院</v>
          </cell>
        </row>
        <row r="107">
          <cell r="B107" t="str">
            <v>郭秀程</v>
          </cell>
          <cell r="C107" t="str">
            <v>女</v>
          </cell>
          <cell r="D107">
            <v>2003.04</v>
          </cell>
          <cell r="E107" t="str">
            <v>中共党员</v>
          </cell>
          <cell r="F107" t="str">
            <v>湖南郴州</v>
          </cell>
          <cell r="G107" t="str">
            <v>会计学院</v>
          </cell>
        </row>
        <row r="108">
          <cell r="B108" t="str">
            <v>王雨琪</v>
          </cell>
          <cell r="C108" t="str">
            <v>女</v>
          </cell>
          <cell r="D108">
            <v>2002.08</v>
          </cell>
          <cell r="E108" t="str">
            <v>共青团员</v>
          </cell>
          <cell r="F108" t="str">
            <v>湖南郴州</v>
          </cell>
          <cell r="G108" t="str">
            <v>会计学院</v>
          </cell>
        </row>
        <row r="109">
          <cell r="B109" t="str">
            <v>向泺霏</v>
          </cell>
          <cell r="C109" t="str">
            <v>女</v>
          </cell>
          <cell r="D109">
            <v>2001.05</v>
          </cell>
          <cell r="E109" t="str">
            <v>共青团员</v>
          </cell>
          <cell r="F109" t="str">
            <v>湖南怀化</v>
          </cell>
          <cell r="G109" t="str">
            <v>会计学院</v>
          </cell>
        </row>
        <row r="110">
          <cell r="B110" t="str">
            <v>王彩玲</v>
          </cell>
          <cell r="C110" t="str">
            <v>女</v>
          </cell>
          <cell r="D110" t="str">
            <v>2002.03</v>
          </cell>
          <cell r="E110" t="str">
            <v>共青团员</v>
          </cell>
          <cell r="F110" t="str">
            <v>福建泉州</v>
          </cell>
          <cell r="G110" t="str">
            <v>会计学院</v>
          </cell>
        </row>
        <row r="111">
          <cell r="B111" t="str">
            <v>袁子涵</v>
          </cell>
          <cell r="C111" t="str">
            <v>女</v>
          </cell>
          <cell r="D111" t="str">
            <v>2002.01</v>
          </cell>
          <cell r="E111" t="str">
            <v>共青团员</v>
          </cell>
          <cell r="F111" t="str">
            <v>衡阳</v>
          </cell>
          <cell r="G111" t="str">
            <v>会计学院</v>
          </cell>
        </row>
        <row r="112">
          <cell r="B112" t="str">
            <v>曾天涵</v>
          </cell>
          <cell r="C112" t="str">
            <v>男</v>
          </cell>
          <cell r="D112" t="str">
            <v>2000.12</v>
          </cell>
          <cell r="E112" t="str">
            <v>群众</v>
          </cell>
          <cell r="F112" t="str">
            <v>娄底</v>
          </cell>
          <cell r="G112" t="str">
            <v>会计学院</v>
          </cell>
        </row>
        <row r="113">
          <cell r="B113" t="str">
            <v>周思锐</v>
          </cell>
          <cell r="C113" t="str">
            <v>女</v>
          </cell>
          <cell r="D113" t="str">
            <v>2002.04</v>
          </cell>
          <cell r="E113" t="str">
            <v>共青团员</v>
          </cell>
          <cell r="F113" t="str">
            <v>泸州</v>
          </cell>
          <cell r="G113" t="str">
            <v>会计学院</v>
          </cell>
        </row>
        <row r="114">
          <cell r="B114" t="str">
            <v>陈芊芊</v>
          </cell>
          <cell r="C114" t="str">
            <v>女</v>
          </cell>
          <cell r="D114" t="str">
            <v>2002.04</v>
          </cell>
          <cell r="E114" t="str">
            <v>中共党员</v>
          </cell>
          <cell r="F114" t="str">
            <v>岳阳</v>
          </cell>
          <cell r="G114" t="str">
            <v>会计学院</v>
          </cell>
        </row>
        <row r="115">
          <cell r="B115" t="str">
            <v>徐宇馨</v>
          </cell>
          <cell r="C115" t="str">
            <v>女</v>
          </cell>
          <cell r="D115" t="str">
            <v>2003.02</v>
          </cell>
          <cell r="E115" t="str">
            <v>预备党员</v>
          </cell>
          <cell r="F115" t="str">
            <v>祁东</v>
          </cell>
          <cell r="G115" t="str">
            <v>会计学院</v>
          </cell>
        </row>
        <row r="116">
          <cell r="B116" t="str">
            <v>李云梓</v>
          </cell>
          <cell r="C116" t="str">
            <v>女</v>
          </cell>
          <cell r="D116" t="str">
            <v>2002.08</v>
          </cell>
          <cell r="E116" t="str">
            <v>共青团员</v>
          </cell>
          <cell r="F116" t="str">
            <v>岳阳</v>
          </cell>
          <cell r="G116" t="str">
            <v>会计学院</v>
          </cell>
        </row>
        <row r="117">
          <cell r="B117" t="str">
            <v>陈萱萱</v>
          </cell>
          <cell r="C117" t="str">
            <v>女</v>
          </cell>
          <cell r="D117" t="str">
            <v>2002.01</v>
          </cell>
          <cell r="E117" t="str">
            <v>中共党员</v>
          </cell>
          <cell r="F117" t="str">
            <v>衡阳</v>
          </cell>
          <cell r="G117" t="str">
            <v>会计学院</v>
          </cell>
        </row>
        <row r="118">
          <cell r="B118" t="str">
            <v>邱缨茹</v>
          </cell>
          <cell r="C118" t="str">
            <v>女</v>
          </cell>
          <cell r="D118">
            <v>2003.01</v>
          </cell>
          <cell r="E118" t="str">
            <v>中共党员</v>
          </cell>
          <cell r="F118" t="str">
            <v>常德</v>
          </cell>
          <cell r="G118" t="str">
            <v>会计学院</v>
          </cell>
        </row>
        <row r="119">
          <cell r="B119" t="str">
            <v>何瑛珠</v>
          </cell>
          <cell r="C119" t="str">
            <v>女</v>
          </cell>
          <cell r="D119" t="str">
            <v>2002.06</v>
          </cell>
          <cell r="E119" t="str">
            <v>共青团员</v>
          </cell>
          <cell r="F119" t="str">
            <v>湖南岳阳</v>
          </cell>
          <cell r="G119" t="str">
            <v>会计学院</v>
          </cell>
        </row>
        <row r="120">
          <cell r="B120" t="str">
            <v>黄莹</v>
          </cell>
          <cell r="C120" t="str">
            <v>女</v>
          </cell>
          <cell r="D120" t="str">
            <v>2002.05</v>
          </cell>
          <cell r="E120" t="str">
            <v>共青团员</v>
          </cell>
          <cell r="F120" t="str">
            <v>湖北咸宁</v>
          </cell>
          <cell r="G120" t="str">
            <v>会计学院</v>
          </cell>
        </row>
        <row r="121">
          <cell r="B121" t="str">
            <v>丁潇湘</v>
          </cell>
          <cell r="C121" t="str">
            <v>女</v>
          </cell>
          <cell r="D121" t="str">
            <v>2002.01</v>
          </cell>
          <cell r="E121" t="str">
            <v>共青团员</v>
          </cell>
          <cell r="F121" t="str">
            <v>湖南常德</v>
          </cell>
          <cell r="G121" t="str">
            <v>会计学院</v>
          </cell>
        </row>
        <row r="122">
          <cell r="B122" t="str">
            <v>罗伊凡</v>
          </cell>
          <cell r="C122" t="str">
            <v>女</v>
          </cell>
          <cell r="D122" t="str">
            <v>2003.01</v>
          </cell>
          <cell r="E122" t="str">
            <v>共青团员</v>
          </cell>
          <cell r="F122" t="str">
            <v>湖南浏阳</v>
          </cell>
          <cell r="G122" t="str">
            <v>会计学院</v>
          </cell>
        </row>
        <row r="123">
          <cell r="B123" t="str">
            <v>王圣淇</v>
          </cell>
          <cell r="C123" t="str">
            <v>女</v>
          </cell>
          <cell r="D123" t="str">
            <v>2002.8</v>
          </cell>
          <cell r="E123" t="str">
            <v>预备党员</v>
          </cell>
          <cell r="F123" t="str">
            <v>吉林吉林</v>
          </cell>
          <cell r="G123" t="str">
            <v>会计学院</v>
          </cell>
        </row>
        <row r="124">
          <cell r="B124" t="str">
            <v>刘栗安</v>
          </cell>
          <cell r="C124" t="str">
            <v>女</v>
          </cell>
          <cell r="D124" t="str">
            <v>2002.10</v>
          </cell>
          <cell r="E124" t="str">
            <v>共青团员</v>
          </cell>
          <cell r="F124" t="str">
            <v>湖南郴州</v>
          </cell>
          <cell r="G124" t="str">
            <v>会计学院</v>
          </cell>
        </row>
        <row r="125">
          <cell r="B125" t="str">
            <v>李嘉佳</v>
          </cell>
          <cell r="C125" t="str">
            <v>女</v>
          </cell>
          <cell r="D125" t="str">
            <v>2003.10</v>
          </cell>
          <cell r="E125" t="str">
            <v>共青团员</v>
          </cell>
          <cell r="F125" t="str">
            <v>湖南衡阳</v>
          </cell>
          <cell r="G125" t="str">
            <v>会计学院</v>
          </cell>
        </row>
        <row r="126">
          <cell r="B126" t="str">
            <v>肖铭宏</v>
          </cell>
          <cell r="C126" t="str">
            <v>男</v>
          </cell>
          <cell r="D126" t="str">
            <v>2002.05</v>
          </cell>
          <cell r="E126" t="str">
            <v>中共党员</v>
          </cell>
          <cell r="F126" t="str">
            <v>湖南湘潭</v>
          </cell>
          <cell r="G126" t="str">
            <v>会计学院</v>
          </cell>
        </row>
        <row r="127">
          <cell r="B127" t="str">
            <v>唐春华</v>
          </cell>
          <cell r="C127" t="str">
            <v>女</v>
          </cell>
          <cell r="D127" t="str">
            <v>2002.03</v>
          </cell>
          <cell r="E127" t="str">
            <v>中共党员</v>
          </cell>
          <cell r="F127" t="str">
            <v>湖南武冈</v>
          </cell>
          <cell r="G127" t="str">
            <v>会计学院</v>
          </cell>
        </row>
        <row r="128">
          <cell r="B128" t="str">
            <v>周蔚林</v>
          </cell>
          <cell r="C128" t="str">
            <v>男</v>
          </cell>
          <cell r="D128" t="str">
            <v>2002.06</v>
          </cell>
          <cell r="E128" t="str">
            <v>群众</v>
          </cell>
          <cell r="F128" t="str">
            <v>湖南道县</v>
          </cell>
          <cell r="G128" t="str">
            <v>会计学院</v>
          </cell>
        </row>
        <row r="129">
          <cell r="B129" t="str">
            <v>李宇帆</v>
          </cell>
          <cell r="C129" t="str">
            <v>女</v>
          </cell>
          <cell r="D129" t="str">
            <v>2002.06</v>
          </cell>
          <cell r="E129" t="str">
            <v>共青团员</v>
          </cell>
          <cell r="F129" t="str">
            <v>湖南冷水江</v>
          </cell>
          <cell r="G129" t="str">
            <v>会计学院</v>
          </cell>
        </row>
        <row r="130">
          <cell r="B130" t="str">
            <v>彭晓美</v>
          </cell>
          <cell r="C130" t="str">
            <v>女</v>
          </cell>
          <cell r="D130" t="str">
            <v>2003.01</v>
          </cell>
          <cell r="E130" t="str">
            <v>共青团员</v>
          </cell>
          <cell r="F130" t="str">
            <v>湖南娄底</v>
          </cell>
          <cell r="G130" t="str">
            <v>会计学院</v>
          </cell>
        </row>
        <row r="131">
          <cell r="B131" t="str">
            <v>陈华玉</v>
          </cell>
          <cell r="C131" t="str">
            <v>女</v>
          </cell>
          <cell r="D131" t="str">
            <v>2002.07</v>
          </cell>
          <cell r="E131" t="str">
            <v>共青团员</v>
          </cell>
          <cell r="F131" t="str">
            <v>湖南邵阳</v>
          </cell>
          <cell r="G131" t="str">
            <v>会计学院</v>
          </cell>
        </row>
        <row r="132">
          <cell r="B132" t="str">
            <v>贺柏文</v>
          </cell>
          <cell r="C132" t="str">
            <v>男</v>
          </cell>
          <cell r="D132" t="str">
            <v>2002.08</v>
          </cell>
          <cell r="E132" t="str">
            <v>共青团员</v>
          </cell>
          <cell r="F132" t="str">
            <v>湖南岳阳</v>
          </cell>
          <cell r="G132" t="str">
            <v>会计学院</v>
          </cell>
        </row>
        <row r="133">
          <cell r="B133" t="str">
            <v>何梦姣</v>
          </cell>
          <cell r="C133" t="str">
            <v>女</v>
          </cell>
          <cell r="D133" t="str">
            <v>2001.12</v>
          </cell>
          <cell r="E133" t="str">
            <v>群众</v>
          </cell>
          <cell r="F133" t="str">
            <v>永州</v>
          </cell>
          <cell r="G133" t="str">
            <v>会计学院</v>
          </cell>
        </row>
        <row r="134">
          <cell r="B134" t="str">
            <v>卢佳妮</v>
          </cell>
          <cell r="C134" t="str">
            <v>女</v>
          </cell>
          <cell r="D134" t="str">
            <v>2000.10</v>
          </cell>
          <cell r="E134" t="str">
            <v>共青团员</v>
          </cell>
          <cell r="F134" t="str">
            <v>甘肃武威</v>
          </cell>
          <cell r="G134" t="str">
            <v>财政金融学院</v>
          </cell>
        </row>
        <row r="135">
          <cell r="B135" t="str">
            <v>李雅倩</v>
          </cell>
          <cell r="C135" t="str">
            <v>女</v>
          </cell>
          <cell r="D135" t="str">
            <v>2002.01</v>
          </cell>
          <cell r="E135" t="str">
            <v>共青团员</v>
          </cell>
          <cell r="F135" t="str">
            <v>株洲</v>
          </cell>
          <cell r="G135" t="str">
            <v>财政金融学院</v>
          </cell>
        </row>
        <row r="136">
          <cell r="B136" t="str">
            <v>曾敏</v>
          </cell>
          <cell r="C136" t="str">
            <v>女</v>
          </cell>
          <cell r="D136" t="str">
            <v>2001.07</v>
          </cell>
          <cell r="E136" t="str">
            <v>中共党员</v>
          </cell>
          <cell r="F136" t="str">
            <v>邵阳</v>
          </cell>
          <cell r="G136" t="str">
            <v>财政金融学院</v>
          </cell>
        </row>
        <row r="137">
          <cell r="B137" t="str">
            <v>李莹</v>
          </cell>
          <cell r="C137" t="str">
            <v>女</v>
          </cell>
          <cell r="D137" t="str">
            <v>2001.08</v>
          </cell>
          <cell r="E137" t="str">
            <v>中国党员</v>
          </cell>
          <cell r="F137" t="str">
            <v>常德市</v>
          </cell>
          <cell r="G137" t="str">
            <v>财政金融学院</v>
          </cell>
        </row>
        <row r="138">
          <cell r="B138" t="str">
            <v>刘巧玲</v>
          </cell>
          <cell r="C138" t="str">
            <v>女</v>
          </cell>
          <cell r="D138" t="str">
            <v>2002.04</v>
          </cell>
          <cell r="E138" t="str">
            <v>共青团员</v>
          </cell>
          <cell r="F138" t="str">
            <v>株洲市</v>
          </cell>
          <cell r="G138" t="str">
            <v>财政金融学院</v>
          </cell>
        </row>
        <row r="139">
          <cell r="B139" t="str">
            <v>潘军隆</v>
          </cell>
          <cell r="C139" t="str">
            <v>男</v>
          </cell>
          <cell r="D139" t="str">
            <v>2000.11</v>
          </cell>
          <cell r="E139" t="str">
            <v>共青团员</v>
          </cell>
          <cell r="F139" t="str">
            <v>南宁</v>
          </cell>
          <cell r="G139" t="str">
            <v>财政金融学院</v>
          </cell>
        </row>
        <row r="140">
          <cell r="B140" t="str">
            <v>袁伊妮</v>
          </cell>
          <cell r="C140" t="str">
            <v>女</v>
          </cell>
          <cell r="D140" t="str">
            <v>2002.09</v>
          </cell>
          <cell r="E140" t="str">
            <v>共青团员</v>
          </cell>
          <cell r="F140" t="str">
            <v>安化</v>
          </cell>
          <cell r="G140" t="str">
            <v>财政金融学院</v>
          </cell>
        </row>
        <row r="141">
          <cell r="B141" t="str">
            <v>奠小宝</v>
          </cell>
          <cell r="C141" t="str">
            <v>男</v>
          </cell>
          <cell r="D141" t="str">
            <v>2001.10</v>
          </cell>
          <cell r="E141" t="str">
            <v>共青团员</v>
          </cell>
          <cell r="F141" t="str">
            <v>溆浦</v>
          </cell>
          <cell r="G141" t="str">
            <v>财政金融学院</v>
          </cell>
        </row>
        <row r="142">
          <cell r="B142" t="str">
            <v>周鑫</v>
          </cell>
          <cell r="C142" t="str">
            <v>男</v>
          </cell>
          <cell r="D142" t="str">
            <v>2001.7</v>
          </cell>
          <cell r="E142" t="str">
            <v>中共党员</v>
          </cell>
          <cell r="F142" t="str">
            <v>湖南龙山</v>
          </cell>
          <cell r="G142" t="str">
            <v>财政金融学院</v>
          </cell>
        </row>
        <row r="143">
          <cell r="B143" t="str">
            <v>梁倩妮</v>
          </cell>
          <cell r="C143" t="str">
            <v>女</v>
          </cell>
          <cell r="D143" t="str">
            <v>2002.06</v>
          </cell>
          <cell r="E143" t="str">
            <v>共青团员</v>
          </cell>
          <cell r="F143" t="str">
            <v>耒阳</v>
          </cell>
          <cell r="G143" t="str">
            <v>财政金融学院</v>
          </cell>
        </row>
        <row r="144">
          <cell r="B144" t="str">
            <v>刘雅情</v>
          </cell>
          <cell r="C144" t="str">
            <v>女</v>
          </cell>
          <cell r="D144" t="str">
            <v>2003.08</v>
          </cell>
          <cell r="E144" t="str">
            <v>共青团员</v>
          </cell>
          <cell r="F144" t="str">
            <v>湖北荆州</v>
          </cell>
          <cell r="G144" t="str">
            <v>财政金融学院</v>
          </cell>
        </row>
        <row r="145">
          <cell r="B145" t="str">
            <v>杨梦</v>
          </cell>
          <cell r="C145" t="str">
            <v>女</v>
          </cell>
          <cell r="D145" t="str">
            <v>2001.09</v>
          </cell>
          <cell r="E145" t="str">
            <v>共青团员</v>
          </cell>
          <cell r="F145" t="str">
            <v>河南商丘</v>
          </cell>
          <cell r="G145" t="str">
            <v>财政金融学院</v>
          </cell>
        </row>
        <row r="146">
          <cell r="B146" t="str">
            <v>刘慧琳</v>
          </cell>
          <cell r="C146" t="str">
            <v>女</v>
          </cell>
          <cell r="D146" t="str">
            <v>2002.05</v>
          </cell>
          <cell r="E146" t="str">
            <v>党员</v>
          </cell>
          <cell r="F146" t="str">
            <v>湖南长沙</v>
          </cell>
          <cell r="G146" t="str">
            <v>财政金融学院</v>
          </cell>
        </row>
        <row r="147">
          <cell r="B147" t="str">
            <v>朱朝熙</v>
          </cell>
          <cell r="C147" t="str">
            <v>男</v>
          </cell>
          <cell r="D147" t="str">
            <v>2002.02</v>
          </cell>
          <cell r="E147" t="str">
            <v>共青团员</v>
          </cell>
          <cell r="F147" t="str">
            <v>冷水滩</v>
          </cell>
          <cell r="G147" t="str">
            <v>财政金融学院</v>
          </cell>
        </row>
        <row r="148">
          <cell r="B148" t="str">
            <v>王雨晴</v>
          </cell>
          <cell r="C148" t="str">
            <v>女</v>
          </cell>
          <cell r="D148" t="str">
            <v>2002.05</v>
          </cell>
          <cell r="E148" t="str">
            <v>共青团员</v>
          </cell>
          <cell r="F148" t="str">
            <v>济宁</v>
          </cell>
          <cell r="G148" t="str">
            <v>财政金融学院</v>
          </cell>
        </row>
        <row r="149">
          <cell r="B149" t="str">
            <v>张俊杰</v>
          </cell>
          <cell r="C149" t="str">
            <v>男</v>
          </cell>
          <cell r="D149" t="str">
            <v>2000.12</v>
          </cell>
          <cell r="E149" t="str">
            <v>预备党员</v>
          </cell>
          <cell r="F149" t="str">
            <v>长沙</v>
          </cell>
          <cell r="G149" t="str">
            <v>财政金融学院</v>
          </cell>
        </row>
        <row r="150">
          <cell r="B150" t="str">
            <v>宋洁</v>
          </cell>
          <cell r="C150" t="str">
            <v>女</v>
          </cell>
          <cell r="D150" t="str">
            <v>2001.12</v>
          </cell>
          <cell r="E150" t="str">
            <v>正式党员</v>
          </cell>
          <cell r="F150" t="str">
            <v>湖南长沙</v>
          </cell>
          <cell r="G150" t="str">
            <v>财政金融学院</v>
          </cell>
        </row>
        <row r="151">
          <cell r="B151" t="str">
            <v>刘婕</v>
          </cell>
          <cell r="C151" t="str">
            <v>女</v>
          </cell>
          <cell r="D151" t="str">
            <v>2003.03</v>
          </cell>
          <cell r="E151" t="str">
            <v>共青团员</v>
          </cell>
          <cell r="F151" t="str">
            <v>娄底</v>
          </cell>
          <cell r="G151" t="str">
            <v>财政金融学院</v>
          </cell>
        </row>
        <row r="152">
          <cell r="B152" t="str">
            <v>焦典</v>
          </cell>
          <cell r="C152" t="str">
            <v>女</v>
          </cell>
          <cell r="D152" t="str">
            <v>2002.03</v>
          </cell>
          <cell r="E152" t="str">
            <v>共青团员</v>
          </cell>
          <cell r="F152" t="str">
            <v>岳阳</v>
          </cell>
          <cell r="G152" t="str">
            <v>财政金融学院</v>
          </cell>
        </row>
        <row r="153">
          <cell r="B153" t="str">
            <v>毛海玥</v>
          </cell>
          <cell r="C153" t="str">
            <v>女</v>
          </cell>
          <cell r="D153" t="str">
            <v>2002.12</v>
          </cell>
          <cell r="E153" t="str">
            <v>共青团员</v>
          </cell>
          <cell r="F153" t="str">
            <v>青海海东</v>
          </cell>
          <cell r="G153" t="str">
            <v>财政金融学院</v>
          </cell>
        </row>
        <row r="154">
          <cell r="B154" t="str">
            <v>刘林涛</v>
          </cell>
          <cell r="C154" t="str">
            <v>男</v>
          </cell>
          <cell r="D154" t="str">
            <v>2002.09</v>
          </cell>
          <cell r="E154" t="str">
            <v>共青团员</v>
          </cell>
          <cell r="F154" t="str">
            <v>湖南澧县</v>
          </cell>
          <cell r="G154" t="str">
            <v>财政金融学院</v>
          </cell>
        </row>
        <row r="155">
          <cell r="B155" t="str">
            <v>江雯慧</v>
          </cell>
          <cell r="C155" t="str">
            <v>女</v>
          </cell>
          <cell r="D155" t="str">
            <v>2001.03</v>
          </cell>
          <cell r="E155" t="str">
            <v>预备党员</v>
          </cell>
          <cell r="F155" t="str">
            <v>湖南岳阳</v>
          </cell>
          <cell r="G155" t="str">
            <v>厚生国际教育学院</v>
          </cell>
        </row>
        <row r="156">
          <cell r="B156" t="str">
            <v>李亚平</v>
          </cell>
          <cell r="C156" t="str">
            <v>女</v>
          </cell>
          <cell r="D156" t="str">
            <v>2007.07</v>
          </cell>
          <cell r="E156" t="str">
            <v>共青团员</v>
          </cell>
          <cell r="F156" t="str">
            <v>湖南道县</v>
          </cell>
          <cell r="G156" t="str">
            <v>厚生国际教育学院</v>
          </cell>
        </row>
        <row r="157">
          <cell r="B157" t="str">
            <v>魏沐熙</v>
          </cell>
          <cell r="C157" t="str">
            <v>女</v>
          </cell>
          <cell r="D157" t="str">
            <v>2003.03</v>
          </cell>
          <cell r="E157" t="str">
            <v>预备党员</v>
          </cell>
          <cell r="F157" t="str">
            <v>湖南汨罗</v>
          </cell>
          <cell r="G157" t="str">
            <v>工商管理学院</v>
          </cell>
        </row>
        <row r="158">
          <cell r="B158" t="str">
            <v>姜雨</v>
          </cell>
          <cell r="C158" t="str">
            <v>女</v>
          </cell>
          <cell r="D158" t="str">
            <v>2002.10</v>
          </cell>
          <cell r="E158" t="str">
            <v>共青团员</v>
          </cell>
          <cell r="F158" t="str">
            <v>湖南宁乡</v>
          </cell>
          <cell r="G158" t="str">
            <v>工商管理学院</v>
          </cell>
        </row>
        <row r="159">
          <cell r="B159" t="str">
            <v>宇洋</v>
          </cell>
          <cell r="C159" t="str">
            <v>女</v>
          </cell>
          <cell r="D159" t="str">
            <v>2002.10</v>
          </cell>
          <cell r="E159" t="str">
            <v>预备党员</v>
          </cell>
          <cell r="F159" t="str">
            <v>湖南长沙</v>
          </cell>
          <cell r="G159" t="str">
            <v>工商管理学院</v>
          </cell>
        </row>
        <row r="160">
          <cell r="B160" t="str">
            <v>李如意</v>
          </cell>
          <cell r="C160" t="str">
            <v>女</v>
          </cell>
          <cell r="D160" t="str">
            <v>2002.07</v>
          </cell>
          <cell r="E160" t="str">
            <v>共青团员</v>
          </cell>
          <cell r="F160" t="str">
            <v>湖南邵阳</v>
          </cell>
          <cell r="G160" t="str">
            <v>工商管理学院</v>
          </cell>
        </row>
        <row r="161">
          <cell r="B161" t="str">
            <v>王嘉仪</v>
          </cell>
          <cell r="C161" t="str">
            <v>女</v>
          </cell>
          <cell r="D161" t="str">
            <v>2002.02</v>
          </cell>
          <cell r="E161" t="str">
            <v>中共党员</v>
          </cell>
          <cell r="F161" t="str">
            <v>湖南益阳</v>
          </cell>
          <cell r="G161" t="str">
            <v>工商管理学院</v>
          </cell>
        </row>
        <row r="162">
          <cell r="B162" t="str">
            <v>刘艳琳</v>
          </cell>
          <cell r="C162" t="str">
            <v>女</v>
          </cell>
          <cell r="D162" t="str">
            <v>2001.10</v>
          </cell>
          <cell r="E162" t="str">
            <v>中共党员</v>
          </cell>
          <cell r="F162" t="str">
            <v>湖南泸溪</v>
          </cell>
          <cell r="G162" t="str">
            <v>工商管理学院</v>
          </cell>
        </row>
        <row r="163">
          <cell r="B163" t="str">
            <v>何娅妮</v>
          </cell>
          <cell r="C163" t="str">
            <v>女</v>
          </cell>
          <cell r="D163" t="str">
            <v>2002.10</v>
          </cell>
          <cell r="E163" t="str">
            <v>共青团员</v>
          </cell>
          <cell r="F163" t="str">
            <v>澧县新邵</v>
          </cell>
          <cell r="G163" t="str">
            <v>工商管理学院</v>
          </cell>
        </row>
        <row r="164">
          <cell r="B164" t="str">
            <v>沈婕</v>
          </cell>
          <cell r="C164" t="str">
            <v>女</v>
          </cell>
          <cell r="D164" t="str">
            <v>2001.10</v>
          </cell>
          <cell r="E164" t="str">
            <v>共青团员</v>
          </cell>
          <cell r="F164" t="str">
            <v>湖南永州</v>
          </cell>
          <cell r="G164" t="str">
            <v>工商管理学院</v>
          </cell>
        </row>
        <row r="165">
          <cell r="B165" t="str">
            <v>赵梓鹏</v>
          </cell>
          <cell r="C165" t="str">
            <v>男</v>
          </cell>
          <cell r="D165" t="str">
            <v>2000.10</v>
          </cell>
          <cell r="E165" t="str">
            <v>共青团员</v>
          </cell>
          <cell r="F165" t="str">
            <v>湖南长沙</v>
          </cell>
          <cell r="G165" t="str">
            <v>工商管理学院</v>
          </cell>
        </row>
        <row r="166">
          <cell r="B166" t="str">
            <v>潘叶红</v>
          </cell>
          <cell r="C166" t="str">
            <v>女</v>
          </cell>
          <cell r="D166" t="str">
            <v>2001.03</v>
          </cell>
          <cell r="E166" t="str">
            <v>共青团员</v>
          </cell>
          <cell r="F166" t="str">
            <v>湖南怀化</v>
          </cell>
          <cell r="G166" t="str">
            <v>工商管理学院</v>
          </cell>
        </row>
        <row r="167">
          <cell r="B167" t="str">
            <v>张  慧</v>
          </cell>
          <cell r="C167" t="str">
            <v>女</v>
          </cell>
          <cell r="D167" t="str">
            <v>2002.02</v>
          </cell>
          <cell r="E167" t="str">
            <v>共青团员</v>
          </cell>
          <cell r="F167" t="str">
            <v>湖南邵阳</v>
          </cell>
          <cell r="G167" t="str">
            <v>工商管理学院</v>
          </cell>
        </row>
        <row r="168">
          <cell r="B168" t="str">
            <v>李坤儒</v>
          </cell>
          <cell r="C168" t="str">
            <v>男</v>
          </cell>
          <cell r="D168" t="str">
            <v>1999.12</v>
          </cell>
          <cell r="E168" t="str">
            <v>共青团员</v>
          </cell>
          <cell r="F168" t="str">
            <v>湖南株洲</v>
          </cell>
          <cell r="G168" t="str">
            <v>工商管理学院</v>
          </cell>
        </row>
        <row r="169">
          <cell r="B169" t="str">
            <v>陈淑敏</v>
          </cell>
          <cell r="C169" t="str">
            <v>女</v>
          </cell>
          <cell r="D169" t="str">
            <v>1997.10</v>
          </cell>
          <cell r="E169" t="str">
            <v>中共党员</v>
          </cell>
          <cell r="F169" t="str">
            <v>湖南洪江</v>
          </cell>
          <cell r="G169" t="str">
            <v>工商管理学院</v>
          </cell>
        </row>
        <row r="170">
          <cell r="B170" t="str">
            <v>田洁</v>
          </cell>
          <cell r="C170" t="str">
            <v>女</v>
          </cell>
          <cell r="D170" t="str">
            <v>2000.09</v>
          </cell>
          <cell r="E170" t="str">
            <v>中共党员</v>
          </cell>
          <cell r="F170" t="str">
            <v>湖南凤凰</v>
          </cell>
          <cell r="G170" t="str">
            <v>工商管理学院</v>
          </cell>
        </row>
        <row r="171">
          <cell r="B171" t="str">
            <v>蒋海杰</v>
          </cell>
          <cell r="C171" t="str">
            <v>男</v>
          </cell>
          <cell r="D171" t="str">
            <v>1998.10</v>
          </cell>
          <cell r="E171" t="str">
            <v>中共党员</v>
          </cell>
          <cell r="F171" t="str">
            <v>湖南邵阳</v>
          </cell>
          <cell r="G171" t="str">
            <v>工商管理学院</v>
          </cell>
        </row>
        <row r="172">
          <cell r="B172" t="str">
            <v>周星</v>
          </cell>
          <cell r="C172" t="str">
            <v>女</v>
          </cell>
          <cell r="D172" t="str">
            <v>2001.05</v>
          </cell>
          <cell r="E172" t="str">
            <v>共青团员</v>
          </cell>
          <cell r="F172" t="str">
            <v>湖南株洲</v>
          </cell>
          <cell r="G172" t="str">
            <v>工商管理学院</v>
          </cell>
        </row>
        <row r="173">
          <cell r="B173" t="str">
            <v>任蜀湘</v>
          </cell>
          <cell r="C173" t="str">
            <v>女</v>
          </cell>
          <cell r="D173" t="str">
            <v>2001.03</v>
          </cell>
          <cell r="E173" t="str">
            <v>中共党员</v>
          </cell>
          <cell r="F173" t="str">
            <v>湖南澧县</v>
          </cell>
          <cell r="G173" t="str">
            <v>工商管理学院</v>
          </cell>
        </row>
        <row r="174">
          <cell r="B174" t="str">
            <v>黄晓玲</v>
          </cell>
          <cell r="C174" t="str">
            <v>女</v>
          </cell>
          <cell r="D174" t="str">
            <v>2001.06</v>
          </cell>
          <cell r="E174" t="str">
            <v>共青团员</v>
          </cell>
          <cell r="F174" t="str">
            <v>湖南宁乡</v>
          </cell>
          <cell r="G174" t="str">
            <v>工商管理学院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tabSelected="1" topLeftCell="A41" workbookViewId="0">
      <selection activeCell="A58" sqref="$A58:$XFD58"/>
    </sheetView>
  </sheetViews>
  <sheetFormatPr defaultColWidth="9" defaultRowHeight="14.25"/>
  <cols>
    <col min="1" max="1" width="7.375" style="1" customWidth="1"/>
    <col min="2" max="2" width="11.25" style="1" customWidth="1"/>
    <col min="3" max="3" width="10.25" style="1" customWidth="1"/>
    <col min="4" max="4" width="21.875" style="1" customWidth="1"/>
    <col min="5" max="5" width="36.75" style="1" customWidth="1"/>
    <col min="6" max="7" width="11.125" style="1" customWidth="1"/>
    <col min="8" max="8" width="10.375" style="1" customWidth="1"/>
    <col min="9" max="9" width="11.125" style="1" customWidth="1"/>
    <col min="10" max="11" width="11.875" style="1" customWidth="1"/>
    <col min="12" max="16384" width="9" style="1"/>
  </cols>
  <sheetData>
    <row r="1" ht="6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8" customHeight="1" spans="1:11">
      <c r="A3" s="5">
        <v>1</v>
      </c>
      <c r="B3" s="6" t="s">
        <v>12</v>
      </c>
      <c r="C3" s="7" t="str">
        <f>VLOOKUP(B3,[1]Sheet1!$B$3:$C$174,2,FALSE)</f>
        <v>女</v>
      </c>
      <c r="D3" s="7" t="str">
        <f>VLOOKUP(B3,[1]Sheet1!$B$3:$G$174,6,FALSE)</f>
        <v>会计学院</v>
      </c>
      <c r="E3" s="8" t="s">
        <v>13</v>
      </c>
      <c r="F3" s="5">
        <v>99</v>
      </c>
      <c r="G3" s="9">
        <f t="shared" ref="G3:G66" si="0">F3*0.3</f>
        <v>29.7</v>
      </c>
      <c r="H3" s="9">
        <v>92.33</v>
      </c>
      <c r="I3" s="9">
        <f t="shared" ref="I3:I66" si="1">H3*0.7</f>
        <v>64.631</v>
      </c>
      <c r="J3" s="9">
        <f t="shared" ref="J3:J66" si="2">G3+I3</f>
        <v>94.331</v>
      </c>
      <c r="K3" s="5" t="s">
        <v>14</v>
      </c>
    </row>
    <row r="4" ht="18" customHeight="1" spans="1:11">
      <c r="A4" s="5">
        <v>2</v>
      </c>
      <c r="B4" s="10" t="s">
        <v>15</v>
      </c>
      <c r="C4" s="7" t="str">
        <f>VLOOKUP(B4,[1]Sheet1!$B$3:$C$174,2,FALSE)</f>
        <v>女</v>
      </c>
      <c r="D4" s="7" t="str">
        <f>VLOOKUP(B4,[1]Sheet1!$B$3:$G$174,6,FALSE)</f>
        <v>人文与艺术学院</v>
      </c>
      <c r="E4" s="10" t="s">
        <v>16</v>
      </c>
      <c r="F4" s="5">
        <v>90</v>
      </c>
      <c r="G4" s="9">
        <f t="shared" si="0"/>
        <v>27</v>
      </c>
      <c r="H4" s="9">
        <v>93.67</v>
      </c>
      <c r="I4" s="9">
        <f t="shared" si="1"/>
        <v>65.569</v>
      </c>
      <c r="J4" s="9">
        <f t="shared" si="2"/>
        <v>92.569</v>
      </c>
      <c r="K4" s="5" t="s">
        <v>14</v>
      </c>
    </row>
    <row r="5" ht="18" customHeight="1" spans="1:11">
      <c r="A5" s="5">
        <v>3</v>
      </c>
      <c r="B5" s="11" t="s">
        <v>17</v>
      </c>
      <c r="C5" s="7" t="str">
        <f>VLOOKUP(B5,[1]Sheet1!$B$3:$C$174,2,FALSE)</f>
        <v>女</v>
      </c>
      <c r="D5" s="7" t="str">
        <f>VLOOKUP(B5,[1]Sheet1!$B$3:$G$174,6,FALSE)</f>
        <v>信管技术与管理学院</v>
      </c>
      <c r="E5" s="11" t="s">
        <v>18</v>
      </c>
      <c r="F5" s="5">
        <v>90</v>
      </c>
      <c r="G5" s="9">
        <f t="shared" si="0"/>
        <v>27</v>
      </c>
      <c r="H5" s="9">
        <v>93</v>
      </c>
      <c r="I5" s="9">
        <f t="shared" si="1"/>
        <v>65.1</v>
      </c>
      <c r="J5" s="9">
        <f t="shared" si="2"/>
        <v>92.1</v>
      </c>
      <c r="K5" s="5" t="s">
        <v>14</v>
      </c>
    </row>
    <row r="6" ht="18" customHeight="1" spans="1:11">
      <c r="A6" s="5">
        <v>4</v>
      </c>
      <c r="B6" s="8" t="s">
        <v>19</v>
      </c>
      <c r="C6" s="7" t="str">
        <f>VLOOKUP(B6,[1]Sheet1!$B$3:$C$174,2,FALSE)</f>
        <v>女</v>
      </c>
      <c r="D6" s="7" t="str">
        <f>VLOOKUP(B6,[1]Sheet1!$B$3:$G$174,6,FALSE)</f>
        <v>经济学院</v>
      </c>
      <c r="E6" s="8" t="s">
        <v>20</v>
      </c>
      <c r="F6" s="5">
        <v>90</v>
      </c>
      <c r="G6" s="9">
        <f t="shared" si="0"/>
        <v>27</v>
      </c>
      <c r="H6" s="9">
        <v>93</v>
      </c>
      <c r="I6" s="9">
        <f t="shared" si="1"/>
        <v>65.1</v>
      </c>
      <c r="J6" s="9">
        <f t="shared" si="2"/>
        <v>92.1</v>
      </c>
      <c r="K6" s="5" t="s">
        <v>14</v>
      </c>
    </row>
    <row r="7" ht="18" customHeight="1" spans="1:11">
      <c r="A7" s="5">
        <v>5</v>
      </c>
      <c r="B7" s="12" t="s">
        <v>21</v>
      </c>
      <c r="C7" s="7" t="str">
        <f>VLOOKUP(B7,[1]Sheet1!$B$3:$C$174,2,FALSE)</f>
        <v>女</v>
      </c>
      <c r="D7" s="7" t="s">
        <v>22</v>
      </c>
      <c r="E7" s="8" t="s">
        <v>23</v>
      </c>
      <c r="F7" s="5">
        <v>85</v>
      </c>
      <c r="G7" s="9">
        <f t="shared" si="0"/>
        <v>25.5</v>
      </c>
      <c r="H7" s="9">
        <v>94.67</v>
      </c>
      <c r="I7" s="9">
        <f t="shared" si="1"/>
        <v>66.269</v>
      </c>
      <c r="J7" s="9">
        <f t="shared" si="2"/>
        <v>91.769</v>
      </c>
      <c r="K7" s="5" t="s">
        <v>14</v>
      </c>
    </row>
    <row r="8" ht="18" customHeight="1" spans="1:11">
      <c r="A8" s="5">
        <v>6</v>
      </c>
      <c r="B8" s="11" t="s">
        <v>24</v>
      </c>
      <c r="C8" s="7" t="str">
        <f>VLOOKUP(B8,[1]Sheet1!$B$3:$C$174,2,FALSE)</f>
        <v>男</v>
      </c>
      <c r="D8" s="7" t="str">
        <f>VLOOKUP(B8,[1]Sheet1!$B$3:$G$174,6,FALSE)</f>
        <v>财政金融学院</v>
      </c>
      <c r="E8" s="8" t="s">
        <v>25</v>
      </c>
      <c r="F8" s="5">
        <v>92</v>
      </c>
      <c r="G8" s="9">
        <f t="shared" si="0"/>
        <v>27.6</v>
      </c>
      <c r="H8" s="9">
        <v>91.33</v>
      </c>
      <c r="I8" s="9">
        <f t="shared" si="1"/>
        <v>63.931</v>
      </c>
      <c r="J8" s="9">
        <f t="shared" si="2"/>
        <v>91.531</v>
      </c>
      <c r="K8" s="5" t="s">
        <v>14</v>
      </c>
    </row>
    <row r="9" ht="18" customHeight="1" spans="1:11">
      <c r="A9" s="5">
        <v>7</v>
      </c>
      <c r="B9" s="6" t="s">
        <v>26</v>
      </c>
      <c r="C9" s="7" t="str">
        <f>VLOOKUP(B9,[1]Sheet1!$B$3:$C$174,2,FALSE)</f>
        <v>女</v>
      </c>
      <c r="D9" s="7" t="str">
        <f>VLOOKUP(B9,[1]Sheet1!$B$3:$G$174,6,FALSE)</f>
        <v>会计学院</v>
      </c>
      <c r="E9" s="8" t="s">
        <v>27</v>
      </c>
      <c r="F9" s="5">
        <v>95</v>
      </c>
      <c r="G9" s="9">
        <f t="shared" si="0"/>
        <v>28.5</v>
      </c>
      <c r="H9" s="9">
        <v>90</v>
      </c>
      <c r="I9" s="9">
        <f t="shared" si="1"/>
        <v>63</v>
      </c>
      <c r="J9" s="9">
        <f t="shared" si="2"/>
        <v>91.5</v>
      </c>
      <c r="K9" s="5" t="s">
        <v>14</v>
      </c>
    </row>
    <row r="10" ht="18" customHeight="1" spans="1:11">
      <c r="A10" s="5">
        <v>8</v>
      </c>
      <c r="B10" s="8" t="s">
        <v>28</v>
      </c>
      <c r="C10" s="7" t="str">
        <f>VLOOKUP(B10,[1]Sheet1!$B$3:$C$174,2,FALSE)</f>
        <v>女</v>
      </c>
      <c r="D10" s="7" t="str">
        <f>VLOOKUP(B10,[1]Sheet1!$B$3:$G$174,6,FALSE)</f>
        <v>工程管理学院</v>
      </c>
      <c r="E10" s="8" t="s">
        <v>29</v>
      </c>
      <c r="F10" s="5">
        <v>84</v>
      </c>
      <c r="G10" s="9">
        <f t="shared" si="0"/>
        <v>25.2</v>
      </c>
      <c r="H10" s="9">
        <v>94.67</v>
      </c>
      <c r="I10" s="9">
        <f t="shared" si="1"/>
        <v>66.269</v>
      </c>
      <c r="J10" s="9">
        <f t="shared" si="2"/>
        <v>91.469</v>
      </c>
      <c r="K10" s="5" t="s">
        <v>14</v>
      </c>
    </row>
    <row r="11" ht="18" customHeight="1" spans="1:11">
      <c r="A11" s="5">
        <v>9</v>
      </c>
      <c r="B11" s="11" t="s">
        <v>30</v>
      </c>
      <c r="C11" s="7" t="str">
        <f>VLOOKUP(B11,[1]Sheet1!$B$3:$C$174,2,FALSE)</f>
        <v>男</v>
      </c>
      <c r="D11" s="7" t="str">
        <f>VLOOKUP(B11,[1]Sheet1!$B$3:$G$174,6,FALSE)</f>
        <v>信管技术与管理学院</v>
      </c>
      <c r="E11" s="11" t="s">
        <v>31</v>
      </c>
      <c r="F11" s="5">
        <v>85</v>
      </c>
      <c r="G11" s="9">
        <f t="shared" si="0"/>
        <v>25.5</v>
      </c>
      <c r="H11" s="9">
        <v>93.67</v>
      </c>
      <c r="I11" s="9">
        <f t="shared" si="1"/>
        <v>65.569</v>
      </c>
      <c r="J11" s="9">
        <f t="shared" si="2"/>
        <v>91.069</v>
      </c>
      <c r="K11" s="5" t="s">
        <v>14</v>
      </c>
    </row>
    <row r="12" ht="18" customHeight="1" spans="1:11">
      <c r="A12" s="5">
        <v>10</v>
      </c>
      <c r="B12" s="12" t="s">
        <v>32</v>
      </c>
      <c r="C12" s="7" t="str">
        <f>VLOOKUP(B12,[1]Sheet1!$B$3:$C$174,2,FALSE)</f>
        <v>女</v>
      </c>
      <c r="D12" s="7" t="str">
        <f>VLOOKUP(B12,[1]Sheet1!$B$3:$G$174,6,FALSE)</f>
        <v>工商管理学院</v>
      </c>
      <c r="E12" s="8" t="s">
        <v>33</v>
      </c>
      <c r="F12" s="5">
        <v>86</v>
      </c>
      <c r="G12" s="9">
        <f t="shared" si="0"/>
        <v>25.8</v>
      </c>
      <c r="H12" s="9">
        <v>92.67</v>
      </c>
      <c r="I12" s="9">
        <f t="shared" si="1"/>
        <v>64.869</v>
      </c>
      <c r="J12" s="9">
        <f t="shared" si="2"/>
        <v>90.669</v>
      </c>
      <c r="K12" s="5" t="s">
        <v>14</v>
      </c>
    </row>
    <row r="13" ht="18" customHeight="1" spans="1:11">
      <c r="A13" s="5">
        <v>11</v>
      </c>
      <c r="B13" s="6" t="s">
        <v>34</v>
      </c>
      <c r="C13" s="7" t="str">
        <f>VLOOKUP(B13,[1]Sheet1!$B$3:$C$174,2,FALSE)</f>
        <v>女</v>
      </c>
      <c r="D13" s="7" t="str">
        <f>VLOOKUP(B13,[1]Sheet1!$B$3:$G$174,6,FALSE)</f>
        <v>会计学院</v>
      </c>
      <c r="E13" s="8" t="s">
        <v>27</v>
      </c>
      <c r="F13" s="5">
        <v>90</v>
      </c>
      <c r="G13" s="9">
        <f t="shared" si="0"/>
        <v>27</v>
      </c>
      <c r="H13" s="9">
        <v>90.67</v>
      </c>
      <c r="I13" s="9">
        <f t="shared" si="1"/>
        <v>63.469</v>
      </c>
      <c r="J13" s="9">
        <f t="shared" si="2"/>
        <v>90.469</v>
      </c>
      <c r="K13" s="5" t="s">
        <v>14</v>
      </c>
    </row>
    <row r="14" ht="18" customHeight="1" spans="1:11">
      <c r="A14" s="5">
        <v>12</v>
      </c>
      <c r="B14" s="8" t="s">
        <v>35</v>
      </c>
      <c r="C14" s="7" t="str">
        <f>VLOOKUP(B14,[1]Sheet1!$B$3:$C$174,2,FALSE)</f>
        <v>女</v>
      </c>
      <c r="D14" s="7" t="str">
        <f>VLOOKUP(B14,[1]Sheet1!$B$3:$G$174,6,FALSE)</f>
        <v>会计学院</v>
      </c>
      <c r="E14" s="8" t="s">
        <v>36</v>
      </c>
      <c r="F14" s="5">
        <v>86</v>
      </c>
      <c r="G14" s="9">
        <f t="shared" si="0"/>
        <v>25.8</v>
      </c>
      <c r="H14" s="9">
        <v>92.33</v>
      </c>
      <c r="I14" s="9">
        <f t="shared" si="1"/>
        <v>64.631</v>
      </c>
      <c r="J14" s="9">
        <f t="shared" si="2"/>
        <v>90.431</v>
      </c>
      <c r="K14" s="5" t="s">
        <v>14</v>
      </c>
    </row>
    <row r="15" ht="18" customHeight="1" spans="1:11">
      <c r="A15" s="5">
        <v>13</v>
      </c>
      <c r="B15" s="12" t="s">
        <v>37</v>
      </c>
      <c r="C15" s="7" t="str">
        <f>VLOOKUP(B15,[1]Sheet1!$B$3:$C$174,2,FALSE)</f>
        <v>男</v>
      </c>
      <c r="D15" s="7" t="str">
        <f>VLOOKUP(B15,[1]Sheet1!$B$3:$G$174,6,FALSE)</f>
        <v>工商管理学院</v>
      </c>
      <c r="E15" s="8" t="s">
        <v>38</v>
      </c>
      <c r="F15" s="5">
        <v>85</v>
      </c>
      <c r="G15" s="9">
        <f t="shared" si="0"/>
        <v>25.5</v>
      </c>
      <c r="H15" s="9">
        <v>92.67</v>
      </c>
      <c r="I15" s="9">
        <f t="shared" si="1"/>
        <v>64.869</v>
      </c>
      <c r="J15" s="9">
        <f t="shared" si="2"/>
        <v>90.369</v>
      </c>
      <c r="K15" s="5" t="s">
        <v>14</v>
      </c>
    </row>
    <row r="16" ht="18" customHeight="1" spans="1:11">
      <c r="A16" s="5">
        <v>14</v>
      </c>
      <c r="B16" s="8" t="s">
        <v>39</v>
      </c>
      <c r="C16" s="7" t="str">
        <f>VLOOKUP(B16,[1]Sheet1!$B$3:$C$174,2,FALSE)</f>
        <v>女</v>
      </c>
      <c r="D16" s="7" t="str">
        <f>VLOOKUP(B16,[1]Sheet1!$B$3:$G$174,6,FALSE)</f>
        <v>会计学院</v>
      </c>
      <c r="E16" s="8" t="s">
        <v>40</v>
      </c>
      <c r="F16" s="5">
        <v>90</v>
      </c>
      <c r="G16" s="9">
        <f t="shared" si="0"/>
        <v>27</v>
      </c>
      <c r="H16" s="9">
        <v>90.33</v>
      </c>
      <c r="I16" s="9">
        <f t="shared" si="1"/>
        <v>63.231</v>
      </c>
      <c r="J16" s="9">
        <f t="shared" si="2"/>
        <v>90.231</v>
      </c>
      <c r="K16" s="5" t="s">
        <v>14</v>
      </c>
    </row>
    <row r="17" ht="18" customHeight="1" spans="1:11">
      <c r="A17" s="5">
        <v>15</v>
      </c>
      <c r="B17" s="5" t="s">
        <v>41</v>
      </c>
      <c r="C17" s="7" t="str">
        <f>VLOOKUP(B17,[1]Sheet1!$B$3:$C$174,2,FALSE)</f>
        <v>女</v>
      </c>
      <c r="D17" s="7" t="str">
        <f>VLOOKUP(B17,[1]Sheet1!$B$3:$G$174,6,FALSE)</f>
        <v>工商管理学院</v>
      </c>
      <c r="E17" s="5" t="s">
        <v>42</v>
      </c>
      <c r="F17" s="5">
        <v>83</v>
      </c>
      <c r="G17" s="9">
        <f t="shared" si="0"/>
        <v>24.9</v>
      </c>
      <c r="H17" s="7">
        <v>92.67</v>
      </c>
      <c r="I17" s="9">
        <f t="shared" si="1"/>
        <v>64.869</v>
      </c>
      <c r="J17" s="9">
        <f t="shared" si="2"/>
        <v>89.769</v>
      </c>
      <c r="K17" s="5" t="s">
        <v>14</v>
      </c>
    </row>
    <row r="18" ht="18" customHeight="1" spans="1:11">
      <c r="A18" s="5">
        <v>16</v>
      </c>
      <c r="B18" s="8" t="s">
        <v>43</v>
      </c>
      <c r="C18" s="7" t="str">
        <f>VLOOKUP(B18,[1]Sheet1!$B$3:$C$174,2,FALSE)</f>
        <v>女</v>
      </c>
      <c r="D18" s="7" t="str">
        <f>VLOOKUP(B18,[1]Sheet1!$B$3:$G$174,6,FALSE)</f>
        <v>人文与艺术学院</v>
      </c>
      <c r="E18" s="8" t="s">
        <v>44</v>
      </c>
      <c r="F18" s="5">
        <v>85</v>
      </c>
      <c r="G18" s="9">
        <f t="shared" si="0"/>
        <v>25.5</v>
      </c>
      <c r="H18" s="9">
        <v>91.33</v>
      </c>
      <c r="I18" s="9">
        <f t="shared" si="1"/>
        <v>63.931</v>
      </c>
      <c r="J18" s="9">
        <f t="shared" si="2"/>
        <v>89.431</v>
      </c>
      <c r="K18" s="5" t="s">
        <v>14</v>
      </c>
    </row>
    <row r="19" ht="18" customHeight="1" spans="1:11">
      <c r="A19" s="5">
        <v>17</v>
      </c>
      <c r="B19" s="13" t="s">
        <v>45</v>
      </c>
      <c r="C19" s="7" t="str">
        <f>VLOOKUP(B19,[1]Sheet1!$B$3:$C$174,2,FALSE)</f>
        <v>女</v>
      </c>
      <c r="D19" s="7" t="str">
        <f>VLOOKUP(B19,[1]Sheet1!$B$3:$G$174,6,FALSE)</f>
        <v>会计学院</v>
      </c>
      <c r="E19" s="13" t="s">
        <v>40</v>
      </c>
      <c r="F19" s="5">
        <v>90</v>
      </c>
      <c r="G19" s="9">
        <f t="shared" si="0"/>
        <v>27</v>
      </c>
      <c r="H19" s="9">
        <v>88.67</v>
      </c>
      <c r="I19" s="9">
        <f t="shared" si="1"/>
        <v>62.069</v>
      </c>
      <c r="J19" s="9">
        <f t="shared" si="2"/>
        <v>89.069</v>
      </c>
      <c r="K19" s="5" t="s">
        <v>14</v>
      </c>
    </row>
    <row r="20" ht="18" customHeight="1" spans="1:11">
      <c r="A20" s="5">
        <v>18</v>
      </c>
      <c r="B20" s="8" t="s">
        <v>46</v>
      </c>
      <c r="C20" s="7" t="str">
        <f>VLOOKUP(B20,[1]Sheet1!$B$3:$C$174,2,FALSE)</f>
        <v>男</v>
      </c>
      <c r="D20" s="7" t="str">
        <f>VLOOKUP(B20,[1]Sheet1!$B$3:$G$174,6,FALSE)</f>
        <v>会计学院</v>
      </c>
      <c r="E20" s="8" t="s">
        <v>47</v>
      </c>
      <c r="F20" s="5">
        <v>88</v>
      </c>
      <c r="G20" s="9">
        <f t="shared" si="0"/>
        <v>26.4</v>
      </c>
      <c r="H20" s="9">
        <v>89.33</v>
      </c>
      <c r="I20" s="9">
        <f t="shared" si="1"/>
        <v>62.531</v>
      </c>
      <c r="J20" s="9">
        <f t="shared" si="2"/>
        <v>88.931</v>
      </c>
      <c r="K20" s="5" t="s">
        <v>14</v>
      </c>
    </row>
    <row r="21" ht="18" customHeight="1" spans="1:11">
      <c r="A21" s="5">
        <v>19</v>
      </c>
      <c r="B21" s="8" t="s">
        <v>48</v>
      </c>
      <c r="C21" s="7" t="str">
        <f>VLOOKUP(B21,[1]Sheet1!$B$3:$C$174,2,FALSE)</f>
        <v>男</v>
      </c>
      <c r="D21" s="7" t="str">
        <f>VLOOKUP(B21,[1]Sheet1!$B$3:$G$174,6,FALSE)</f>
        <v>财政金融学院</v>
      </c>
      <c r="E21" s="8" t="s">
        <v>49</v>
      </c>
      <c r="F21" s="5">
        <v>88</v>
      </c>
      <c r="G21" s="9">
        <f t="shared" si="0"/>
        <v>26.4</v>
      </c>
      <c r="H21" s="9">
        <v>89.33</v>
      </c>
      <c r="I21" s="9">
        <f t="shared" si="1"/>
        <v>62.531</v>
      </c>
      <c r="J21" s="9">
        <f t="shared" si="2"/>
        <v>88.931</v>
      </c>
      <c r="K21" s="5" t="s">
        <v>14</v>
      </c>
    </row>
    <row r="22" ht="18" customHeight="1" spans="1:11">
      <c r="A22" s="5">
        <v>20</v>
      </c>
      <c r="B22" s="11" t="s">
        <v>50</v>
      </c>
      <c r="C22" s="7" t="str">
        <f>VLOOKUP(B22,[1]Sheet1!$B$3:$C$174,2,FALSE)</f>
        <v>女</v>
      </c>
      <c r="D22" s="7" t="str">
        <f>VLOOKUP(B22,[1]Sheet1!$B$3:$G$174,6,FALSE)</f>
        <v>信管技术与管理学院</v>
      </c>
      <c r="E22" s="11" t="s">
        <v>51</v>
      </c>
      <c r="F22" s="5">
        <v>80</v>
      </c>
      <c r="G22" s="9">
        <f t="shared" si="0"/>
        <v>24</v>
      </c>
      <c r="H22" s="9">
        <v>92.67</v>
      </c>
      <c r="I22" s="9">
        <f t="shared" si="1"/>
        <v>64.869</v>
      </c>
      <c r="J22" s="9">
        <f t="shared" si="2"/>
        <v>88.869</v>
      </c>
      <c r="K22" s="5" t="s">
        <v>14</v>
      </c>
    </row>
    <row r="23" ht="18" customHeight="1" spans="1:11">
      <c r="A23" s="5">
        <v>21</v>
      </c>
      <c r="B23" s="8" t="s">
        <v>52</v>
      </c>
      <c r="C23" s="7" t="str">
        <f>VLOOKUP(B23,[1]Sheet1!$B$3:$C$174,2,FALSE)</f>
        <v>女</v>
      </c>
      <c r="D23" s="7" t="str">
        <f>VLOOKUP(B23,[1]Sheet1!$B$3:$G$174,6,FALSE)</f>
        <v>工程管理学院</v>
      </c>
      <c r="E23" s="8" t="s">
        <v>53</v>
      </c>
      <c r="F23" s="5">
        <v>82</v>
      </c>
      <c r="G23" s="9">
        <f t="shared" si="0"/>
        <v>24.6</v>
      </c>
      <c r="H23" s="9">
        <v>91.67</v>
      </c>
      <c r="I23" s="9">
        <f t="shared" si="1"/>
        <v>64.169</v>
      </c>
      <c r="J23" s="9">
        <f t="shared" si="2"/>
        <v>88.769</v>
      </c>
      <c r="K23" s="5" t="s">
        <v>14</v>
      </c>
    </row>
    <row r="24" ht="18" customHeight="1" spans="1:11">
      <c r="A24" s="5">
        <v>22</v>
      </c>
      <c r="B24" s="14" t="s">
        <v>54</v>
      </c>
      <c r="C24" s="7" t="str">
        <f>VLOOKUP(B24,[1]Sheet1!$B$3:$C$174,2,FALSE)</f>
        <v>女</v>
      </c>
      <c r="D24" s="7" t="str">
        <f>VLOOKUP(B24,[1]Sheet1!$B$3:$G$174,6,FALSE)</f>
        <v>会计学院</v>
      </c>
      <c r="E24" s="14" t="s">
        <v>55</v>
      </c>
      <c r="F24" s="5">
        <v>83</v>
      </c>
      <c r="G24" s="9">
        <f t="shared" si="0"/>
        <v>24.9</v>
      </c>
      <c r="H24" s="9">
        <v>91</v>
      </c>
      <c r="I24" s="9">
        <f t="shared" si="1"/>
        <v>63.7</v>
      </c>
      <c r="J24" s="9">
        <f t="shared" si="2"/>
        <v>88.6</v>
      </c>
      <c r="K24" s="5" t="s">
        <v>14</v>
      </c>
    </row>
    <row r="25" ht="18" customHeight="1" spans="1:11">
      <c r="A25" s="5">
        <v>23</v>
      </c>
      <c r="B25" s="8" t="s">
        <v>56</v>
      </c>
      <c r="C25" s="7" t="str">
        <f>VLOOKUP(B25,[1]Sheet1!$B$3:$C$174,2,FALSE)</f>
        <v>女</v>
      </c>
      <c r="D25" s="7" t="str">
        <f>VLOOKUP(B25,[1]Sheet1!$B$3:$G$174,6,FALSE)</f>
        <v>工程管理学院</v>
      </c>
      <c r="E25" s="8" t="s">
        <v>57</v>
      </c>
      <c r="F25" s="5">
        <v>82</v>
      </c>
      <c r="G25" s="9">
        <f t="shared" si="0"/>
        <v>24.6</v>
      </c>
      <c r="H25" s="9">
        <v>90.67</v>
      </c>
      <c r="I25" s="9">
        <f t="shared" si="1"/>
        <v>63.469</v>
      </c>
      <c r="J25" s="9">
        <f t="shared" si="2"/>
        <v>88.069</v>
      </c>
      <c r="K25" s="5" t="s">
        <v>14</v>
      </c>
    </row>
    <row r="26" ht="18" customHeight="1" spans="1:11">
      <c r="A26" s="5">
        <v>24</v>
      </c>
      <c r="B26" s="8" t="s">
        <v>58</v>
      </c>
      <c r="C26" s="7" t="str">
        <f>VLOOKUP(B26,[1]Sheet1!$B$3:$C$174,2,FALSE)</f>
        <v>女</v>
      </c>
      <c r="D26" s="7" t="str">
        <f>VLOOKUP(B26,[1]Sheet1!$B$3:$G$174,6,FALSE)</f>
        <v>会计学院</v>
      </c>
      <c r="E26" s="8" t="s">
        <v>59</v>
      </c>
      <c r="F26" s="5">
        <v>90</v>
      </c>
      <c r="G26" s="9">
        <f t="shared" si="0"/>
        <v>27</v>
      </c>
      <c r="H26" s="9">
        <v>87</v>
      </c>
      <c r="I26" s="9">
        <f t="shared" si="1"/>
        <v>60.9</v>
      </c>
      <c r="J26" s="9">
        <f t="shared" si="2"/>
        <v>87.9</v>
      </c>
      <c r="K26" s="5" t="s">
        <v>14</v>
      </c>
    </row>
    <row r="27" ht="18" customHeight="1" spans="1:11">
      <c r="A27" s="5">
        <v>25</v>
      </c>
      <c r="B27" s="8" t="s">
        <v>60</v>
      </c>
      <c r="C27" s="7" t="str">
        <f>VLOOKUP(B27,[1]Sheet1!$B$3:$C$174,2,FALSE)</f>
        <v>女</v>
      </c>
      <c r="D27" s="7" t="str">
        <f>VLOOKUP(B27,[1]Sheet1!$B$3:$G$174,6,FALSE)</f>
        <v>工程管理学院</v>
      </c>
      <c r="E27" s="8" t="s">
        <v>61</v>
      </c>
      <c r="F27" s="5">
        <v>85</v>
      </c>
      <c r="G27" s="9">
        <f t="shared" si="0"/>
        <v>25.5</v>
      </c>
      <c r="H27" s="9">
        <v>89</v>
      </c>
      <c r="I27" s="9">
        <f t="shared" si="1"/>
        <v>62.3</v>
      </c>
      <c r="J27" s="9">
        <f t="shared" si="2"/>
        <v>87.8</v>
      </c>
      <c r="K27" s="5" t="s">
        <v>14</v>
      </c>
    </row>
    <row r="28" ht="18" customHeight="1" spans="1:11">
      <c r="A28" s="5">
        <v>26</v>
      </c>
      <c r="B28" s="11" t="s">
        <v>62</v>
      </c>
      <c r="C28" s="7" t="str">
        <f>VLOOKUP(B28,[1]Sheet1!$B$3:$C$174,2,FALSE)</f>
        <v>女</v>
      </c>
      <c r="D28" s="7" t="str">
        <f>VLOOKUP(B28,[1]Sheet1!$B$3:$G$174,6,FALSE)</f>
        <v>信管技术与管理学院</v>
      </c>
      <c r="E28" s="11" t="s">
        <v>63</v>
      </c>
      <c r="F28" s="5">
        <v>85</v>
      </c>
      <c r="G28" s="9">
        <f t="shared" si="0"/>
        <v>25.5</v>
      </c>
      <c r="H28" s="9">
        <v>88.33</v>
      </c>
      <c r="I28" s="9">
        <f t="shared" si="1"/>
        <v>61.831</v>
      </c>
      <c r="J28" s="9">
        <f t="shared" si="2"/>
        <v>87.331</v>
      </c>
      <c r="K28" s="5" t="s">
        <v>14</v>
      </c>
    </row>
    <row r="29" ht="18" customHeight="1" spans="1:11">
      <c r="A29" s="5">
        <v>27</v>
      </c>
      <c r="B29" s="11" t="s">
        <v>64</v>
      </c>
      <c r="C29" s="7" t="str">
        <f>VLOOKUP(B29,[1]Sheet1!$B$3:$C$174,2,FALSE)</f>
        <v>男</v>
      </c>
      <c r="D29" s="7" t="str">
        <f>VLOOKUP(B29,[1]Sheet1!$B$3:$G$174,6,FALSE)</f>
        <v>信管技术与管理学院</v>
      </c>
      <c r="E29" s="11" t="s">
        <v>51</v>
      </c>
      <c r="F29" s="5">
        <v>80</v>
      </c>
      <c r="G29" s="9">
        <f t="shared" si="0"/>
        <v>24</v>
      </c>
      <c r="H29" s="9">
        <v>90.33</v>
      </c>
      <c r="I29" s="9">
        <f t="shared" si="1"/>
        <v>63.231</v>
      </c>
      <c r="J29" s="9">
        <f t="shared" si="2"/>
        <v>87.231</v>
      </c>
      <c r="K29" s="5" t="s">
        <v>14</v>
      </c>
    </row>
    <row r="30" ht="18" customHeight="1" spans="1:11">
      <c r="A30" s="5">
        <v>28</v>
      </c>
      <c r="B30" s="5" t="s">
        <v>65</v>
      </c>
      <c r="C30" s="7" t="str">
        <f>VLOOKUP(B30,[1]Sheet1!$B$3:$C$174,2,FALSE)</f>
        <v>女</v>
      </c>
      <c r="D30" s="7" t="str">
        <f>VLOOKUP(B30,[1]Sheet1!$B$3:$G$174,6,FALSE)</f>
        <v>人文与艺术学院</v>
      </c>
      <c r="E30" s="5" t="s">
        <v>66</v>
      </c>
      <c r="F30" s="5">
        <v>80</v>
      </c>
      <c r="G30" s="9">
        <f t="shared" si="0"/>
        <v>24</v>
      </c>
      <c r="H30" s="7">
        <v>90.33</v>
      </c>
      <c r="I30" s="9">
        <f t="shared" si="1"/>
        <v>63.231</v>
      </c>
      <c r="J30" s="9">
        <f t="shared" si="2"/>
        <v>87.231</v>
      </c>
      <c r="K30" s="5" t="s">
        <v>14</v>
      </c>
    </row>
    <row r="31" ht="18" customHeight="1" spans="1:11">
      <c r="A31" s="5">
        <v>29</v>
      </c>
      <c r="B31" s="8" t="s">
        <v>67</v>
      </c>
      <c r="C31" s="7" t="str">
        <f>VLOOKUP(B31,[1]Sheet1!$B$3:$C$174,2,FALSE)</f>
        <v>女</v>
      </c>
      <c r="D31" s="7" t="str">
        <f>VLOOKUP(B31,[1]Sheet1!$B$3:$G$174,6,FALSE)</f>
        <v>外国语学院</v>
      </c>
      <c r="E31" s="8" t="s">
        <v>68</v>
      </c>
      <c r="F31" s="5">
        <v>85</v>
      </c>
      <c r="G31" s="9">
        <f t="shared" si="0"/>
        <v>25.5</v>
      </c>
      <c r="H31" s="9">
        <v>88</v>
      </c>
      <c r="I31" s="9">
        <f t="shared" si="1"/>
        <v>61.6</v>
      </c>
      <c r="J31" s="9">
        <f t="shared" si="2"/>
        <v>87.1</v>
      </c>
      <c r="K31" s="5" t="s">
        <v>14</v>
      </c>
    </row>
    <row r="32" ht="18" customHeight="1" spans="1:11">
      <c r="A32" s="5">
        <v>30</v>
      </c>
      <c r="B32" s="5" t="s">
        <v>69</v>
      </c>
      <c r="C32" s="7" t="str">
        <f>VLOOKUP(B32,[1]Sheet1!$B$3:$C$174,2,FALSE)</f>
        <v>女</v>
      </c>
      <c r="D32" s="7" t="str">
        <f>VLOOKUP(B32,[1]Sheet1!$B$3:$G$174,6,FALSE)</f>
        <v>工商管理学院</v>
      </c>
      <c r="E32" s="5" t="s">
        <v>70</v>
      </c>
      <c r="F32" s="5">
        <v>70</v>
      </c>
      <c r="G32" s="9">
        <f t="shared" si="0"/>
        <v>21</v>
      </c>
      <c r="H32" s="7">
        <v>94.33</v>
      </c>
      <c r="I32" s="9">
        <f t="shared" si="1"/>
        <v>66.031</v>
      </c>
      <c r="J32" s="9">
        <f t="shared" si="2"/>
        <v>87.031</v>
      </c>
      <c r="K32" s="5" t="s">
        <v>14</v>
      </c>
    </row>
    <row r="33" ht="18" customHeight="1" spans="1:11">
      <c r="A33" s="5">
        <v>31</v>
      </c>
      <c r="B33" s="11" t="s">
        <v>71</v>
      </c>
      <c r="C33" s="7" t="str">
        <f>VLOOKUP(B33,[1]Sheet1!$B$3:$C$174,2,FALSE)</f>
        <v>男</v>
      </c>
      <c r="D33" s="7" t="str">
        <f>VLOOKUP(B33,[1]Sheet1!$B$3:$G$174,6,FALSE)</f>
        <v>信管技术与管理学院</v>
      </c>
      <c r="E33" s="11" t="s">
        <v>18</v>
      </c>
      <c r="F33" s="5">
        <v>74</v>
      </c>
      <c r="G33" s="9">
        <f t="shared" si="0"/>
        <v>22.2</v>
      </c>
      <c r="H33" s="9">
        <v>92.33</v>
      </c>
      <c r="I33" s="9">
        <f t="shared" si="1"/>
        <v>64.631</v>
      </c>
      <c r="J33" s="9">
        <f t="shared" si="2"/>
        <v>86.831</v>
      </c>
      <c r="K33" s="5" t="s">
        <v>14</v>
      </c>
    </row>
    <row r="34" ht="18" customHeight="1" spans="1:11">
      <c r="A34" s="5">
        <v>32</v>
      </c>
      <c r="B34" s="8" t="s">
        <v>72</v>
      </c>
      <c r="C34" s="7" t="str">
        <f>VLOOKUP(B34,[1]Sheet1!$B$3:$C$174,2,FALSE)</f>
        <v>女</v>
      </c>
      <c r="D34" s="7" t="str">
        <f>VLOOKUP(B34,[1]Sheet1!$B$3:$G$174,6,FALSE)</f>
        <v>会计学院</v>
      </c>
      <c r="E34" s="8" t="s">
        <v>73</v>
      </c>
      <c r="F34" s="5">
        <v>81</v>
      </c>
      <c r="G34" s="9">
        <f t="shared" si="0"/>
        <v>24.3</v>
      </c>
      <c r="H34" s="9">
        <v>89.33</v>
      </c>
      <c r="I34" s="9">
        <f t="shared" si="1"/>
        <v>62.531</v>
      </c>
      <c r="J34" s="9">
        <f t="shared" si="2"/>
        <v>86.831</v>
      </c>
      <c r="K34" s="5" t="s">
        <v>14</v>
      </c>
    </row>
    <row r="35" ht="18" customHeight="1" spans="1:11">
      <c r="A35" s="5">
        <v>33</v>
      </c>
      <c r="B35" s="8" t="s">
        <v>74</v>
      </c>
      <c r="C35" s="7" t="str">
        <f>VLOOKUP(B35,[1]Sheet1!$B$3:$C$174,2,FALSE)</f>
        <v>女</v>
      </c>
      <c r="D35" s="7" t="str">
        <f>VLOOKUP(B35,[1]Sheet1!$B$3:$G$174,6,FALSE)</f>
        <v>会计学院</v>
      </c>
      <c r="E35" s="8" t="s">
        <v>75</v>
      </c>
      <c r="F35" s="5">
        <v>98</v>
      </c>
      <c r="G35" s="9">
        <f t="shared" si="0"/>
        <v>29.4</v>
      </c>
      <c r="H35" s="7">
        <v>81.67</v>
      </c>
      <c r="I35" s="9">
        <f t="shared" si="1"/>
        <v>57.169</v>
      </c>
      <c r="J35" s="9">
        <f t="shared" si="2"/>
        <v>86.569</v>
      </c>
      <c r="K35" s="5" t="s">
        <v>14</v>
      </c>
    </row>
    <row r="36" ht="18" customHeight="1" spans="1:11">
      <c r="A36" s="5">
        <v>34</v>
      </c>
      <c r="B36" s="13" t="s">
        <v>76</v>
      </c>
      <c r="C36" s="7" t="str">
        <f>VLOOKUP(B36,[1]Sheet1!$B$3:$C$174,2,FALSE)</f>
        <v>女</v>
      </c>
      <c r="D36" s="7" t="str">
        <f>VLOOKUP(B36,[1]Sheet1!$B$3:$G$174,6,FALSE)</f>
        <v>财政金融学院</v>
      </c>
      <c r="E36" s="13" t="s">
        <v>77</v>
      </c>
      <c r="F36" s="5">
        <v>76</v>
      </c>
      <c r="G36" s="9">
        <f t="shared" si="0"/>
        <v>22.8</v>
      </c>
      <c r="H36" s="9">
        <v>91</v>
      </c>
      <c r="I36" s="9">
        <f t="shared" si="1"/>
        <v>63.7</v>
      </c>
      <c r="J36" s="9">
        <f t="shared" si="2"/>
        <v>86.5</v>
      </c>
      <c r="K36" s="5" t="s">
        <v>14</v>
      </c>
    </row>
    <row r="37" ht="18" customHeight="1" spans="1:11">
      <c r="A37" s="5">
        <v>35</v>
      </c>
      <c r="B37" s="13" t="s">
        <v>78</v>
      </c>
      <c r="C37" s="7" t="str">
        <f>VLOOKUP(B37,[1]Sheet1!$B$3:$C$174,2,FALSE)</f>
        <v>女</v>
      </c>
      <c r="D37" s="7" t="str">
        <f>VLOOKUP(B37,[1]Sheet1!$B$3:$G$174,6,FALSE)</f>
        <v>会计学院</v>
      </c>
      <c r="E37" s="8" t="s">
        <v>79</v>
      </c>
      <c r="F37" s="5">
        <v>76</v>
      </c>
      <c r="G37" s="9">
        <f t="shared" si="0"/>
        <v>22.8</v>
      </c>
      <c r="H37" s="9">
        <v>91</v>
      </c>
      <c r="I37" s="9">
        <f t="shared" si="1"/>
        <v>63.7</v>
      </c>
      <c r="J37" s="9">
        <f t="shared" si="2"/>
        <v>86.5</v>
      </c>
      <c r="K37" s="5" t="s">
        <v>14</v>
      </c>
    </row>
    <row r="38" ht="18" customHeight="1" spans="1:11">
      <c r="A38" s="5">
        <v>36</v>
      </c>
      <c r="B38" s="12" t="s">
        <v>80</v>
      </c>
      <c r="C38" s="7" t="str">
        <f>VLOOKUP(B38,[1]Sheet1!$B$3:$C$174,2,FALSE)</f>
        <v>女</v>
      </c>
      <c r="D38" s="7" t="str">
        <f>VLOOKUP(B38,[1]Sheet1!$B$3:$G$174,6,FALSE)</f>
        <v>经济学院</v>
      </c>
      <c r="E38" s="8" t="s">
        <v>81</v>
      </c>
      <c r="F38" s="5">
        <v>77</v>
      </c>
      <c r="G38" s="9">
        <f t="shared" si="0"/>
        <v>23.1</v>
      </c>
      <c r="H38" s="9">
        <v>90.33</v>
      </c>
      <c r="I38" s="9">
        <f t="shared" si="1"/>
        <v>63.231</v>
      </c>
      <c r="J38" s="9">
        <f t="shared" si="2"/>
        <v>86.331</v>
      </c>
      <c r="K38" s="5" t="s">
        <v>14</v>
      </c>
    </row>
    <row r="39" ht="18" customHeight="1" spans="1:11">
      <c r="A39" s="5">
        <v>37</v>
      </c>
      <c r="B39" s="8" t="s">
        <v>82</v>
      </c>
      <c r="C39" s="7" t="str">
        <f>VLOOKUP(B39,[1]Sheet1!$B$3:$C$174,2,FALSE)</f>
        <v>女</v>
      </c>
      <c r="D39" s="7" t="str">
        <f>VLOOKUP(B39,[1]Sheet1!$B$3:$G$174,6,FALSE)</f>
        <v>工程管理学院</v>
      </c>
      <c r="E39" s="8" t="s">
        <v>83</v>
      </c>
      <c r="F39" s="5">
        <v>72</v>
      </c>
      <c r="G39" s="9">
        <f t="shared" si="0"/>
        <v>21.6</v>
      </c>
      <c r="H39" s="9">
        <v>92.33</v>
      </c>
      <c r="I39" s="9">
        <f t="shared" si="1"/>
        <v>64.631</v>
      </c>
      <c r="J39" s="9">
        <f t="shared" si="2"/>
        <v>86.231</v>
      </c>
      <c r="K39" s="5" t="s">
        <v>14</v>
      </c>
    </row>
    <row r="40" ht="18" customHeight="1" spans="1:11">
      <c r="A40" s="5">
        <v>38</v>
      </c>
      <c r="B40" s="6" t="s">
        <v>84</v>
      </c>
      <c r="C40" s="7" t="str">
        <f>VLOOKUP(B40,[1]Sheet1!$B$3:$C$174,2,FALSE)</f>
        <v>男</v>
      </c>
      <c r="D40" s="7" t="str">
        <f>VLOOKUP(B40,[1]Sheet1!$B$3:$G$174,6,FALSE)</f>
        <v>财政金融学院</v>
      </c>
      <c r="E40" s="8" t="s">
        <v>85</v>
      </c>
      <c r="F40" s="5">
        <v>81</v>
      </c>
      <c r="G40" s="9">
        <f t="shared" si="0"/>
        <v>24.3</v>
      </c>
      <c r="H40" s="9">
        <v>88.33</v>
      </c>
      <c r="I40" s="9">
        <f t="shared" si="1"/>
        <v>61.831</v>
      </c>
      <c r="J40" s="9">
        <f t="shared" si="2"/>
        <v>86.131</v>
      </c>
      <c r="K40" s="5" t="s">
        <v>14</v>
      </c>
    </row>
    <row r="41" ht="18" customHeight="1" spans="1:11">
      <c r="A41" s="5">
        <v>39</v>
      </c>
      <c r="B41" s="11" t="s">
        <v>86</v>
      </c>
      <c r="C41" s="7" t="str">
        <f>VLOOKUP(B41,[1]Sheet1!$B$3:$C$174,2,FALSE)</f>
        <v>男</v>
      </c>
      <c r="D41" s="7" t="str">
        <f>VLOOKUP(B41,[1]Sheet1!$B$3:$G$174,6,FALSE)</f>
        <v>信息技术与管理学院</v>
      </c>
      <c r="E41" s="11" t="s">
        <v>87</v>
      </c>
      <c r="F41" s="5">
        <v>77</v>
      </c>
      <c r="G41" s="9">
        <f t="shared" si="0"/>
        <v>23.1</v>
      </c>
      <c r="H41" s="9">
        <v>90</v>
      </c>
      <c r="I41" s="9">
        <f t="shared" si="1"/>
        <v>63</v>
      </c>
      <c r="J41" s="9">
        <f t="shared" si="2"/>
        <v>86.1</v>
      </c>
      <c r="K41" s="5" t="s">
        <v>14</v>
      </c>
    </row>
    <row r="42" ht="18" customHeight="1" spans="1:11">
      <c r="A42" s="5">
        <v>40</v>
      </c>
      <c r="B42" s="8" t="s">
        <v>88</v>
      </c>
      <c r="C42" s="7" t="str">
        <f>VLOOKUP(B42,[1]Sheet1!$B$3:$C$174,2,FALSE)</f>
        <v>男</v>
      </c>
      <c r="D42" s="7" t="str">
        <f>VLOOKUP(B42,[1]Sheet1!$B$3:$G$174,6,FALSE)</f>
        <v>工程管理学院</v>
      </c>
      <c r="E42" s="8" t="s">
        <v>29</v>
      </c>
      <c r="F42" s="5">
        <v>79</v>
      </c>
      <c r="G42" s="9">
        <f t="shared" si="0"/>
        <v>23.7</v>
      </c>
      <c r="H42" s="9">
        <v>89</v>
      </c>
      <c r="I42" s="9">
        <f t="shared" si="1"/>
        <v>62.3</v>
      </c>
      <c r="J42" s="9">
        <f t="shared" si="2"/>
        <v>86</v>
      </c>
      <c r="K42" s="5" t="s">
        <v>14</v>
      </c>
    </row>
    <row r="43" ht="18" customHeight="1" spans="1:11">
      <c r="A43" s="5">
        <v>41</v>
      </c>
      <c r="B43" s="8" t="s">
        <v>89</v>
      </c>
      <c r="C43" s="7" t="str">
        <f>VLOOKUP(B43,[1]Sheet1!$B$3:$C$174,2,FALSE)</f>
        <v>男</v>
      </c>
      <c r="D43" s="7" t="str">
        <f>VLOOKUP(B43,[1]Sheet1!$B$3:$G$174,6,FALSE)</f>
        <v>工程管理学院</v>
      </c>
      <c r="E43" s="8" t="s">
        <v>90</v>
      </c>
      <c r="F43" s="5">
        <v>71</v>
      </c>
      <c r="G43" s="9">
        <f t="shared" si="0"/>
        <v>21.3</v>
      </c>
      <c r="H43" s="9">
        <v>92</v>
      </c>
      <c r="I43" s="9">
        <f t="shared" si="1"/>
        <v>64.4</v>
      </c>
      <c r="J43" s="9">
        <f t="shared" si="2"/>
        <v>85.7</v>
      </c>
      <c r="K43" s="5" t="s">
        <v>14</v>
      </c>
    </row>
    <row r="44" ht="18" customHeight="1" spans="1:11">
      <c r="A44" s="5">
        <v>42</v>
      </c>
      <c r="B44" s="15" t="s">
        <v>91</v>
      </c>
      <c r="C44" s="7" t="str">
        <f>VLOOKUP(B44,[1]Sheet1!$B$3:$C$174,2,FALSE)</f>
        <v>男</v>
      </c>
      <c r="D44" s="7" t="str">
        <f>VLOOKUP(B44,[1]Sheet1!$B$3:$G$174,6,FALSE)</f>
        <v>体育学院</v>
      </c>
      <c r="E44" s="16" t="s">
        <v>92</v>
      </c>
      <c r="F44" s="5">
        <v>78</v>
      </c>
      <c r="G44" s="9">
        <f t="shared" si="0"/>
        <v>23.4</v>
      </c>
      <c r="H44" s="7">
        <v>88.67</v>
      </c>
      <c r="I44" s="9">
        <f t="shared" si="1"/>
        <v>62.069</v>
      </c>
      <c r="J44" s="9">
        <f t="shared" si="2"/>
        <v>85.469</v>
      </c>
      <c r="K44" s="5" t="s">
        <v>14</v>
      </c>
    </row>
    <row r="45" ht="18" customHeight="1" spans="1:11">
      <c r="A45" s="5">
        <v>43</v>
      </c>
      <c r="B45" s="8" t="s">
        <v>93</v>
      </c>
      <c r="C45" s="7" t="str">
        <f>VLOOKUP(B45,[1]Sheet1!$B$3:$C$174,2,FALSE)</f>
        <v>女</v>
      </c>
      <c r="D45" s="7" t="str">
        <f>VLOOKUP(B45,[1]Sheet1!$B$3:$G$174,6,FALSE)</f>
        <v>工程管理学院</v>
      </c>
      <c r="E45" s="8" t="s">
        <v>94</v>
      </c>
      <c r="F45" s="5">
        <v>71</v>
      </c>
      <c r="G45" s="9">
        <f t="shared" si="0"/>
        <v>21.3</v>
      </c>
      <c r="H45" s="9">
        <v>91.67</v>
      </c>
      <c r="I45" s="9">
        <f t="shared" si="1"/>
        <v>64.169</v>
      </c>
      <c r="J45" s="9">
        <f t="shared" si="2"/>
        <v>85.469</v>
      </c>
      <c r="K45" s="5" t="s">
        <v>14</v>
      </c>
    </row>
    <row r="46" ht="18" customHeight="1" spans="1:11">
      <c r="A46" s="5">
        <v>44</v>
      </c>
      <c r="B46" s="10" t="s">
        <v>95</v>
      </c>
      <c r="C46" s="7" t="str">
        <f>VLOOKUP(B46,[1]Sheet1!$B$3:$C$174,2,FALSE)</f>
        <v>女</v>
      </c>
      <c r="D46" s="7" t="str">
        <f>VLOOKUP(B46,[1]Sheet1!$B$3:$G$174,6,FALSE)</f>
        <v>数学与统计学院</v>
      </c>
      <c r="E46" s="10" t="s">
        <v>96</v>
      </c>
      <c r="F46" s="5">
        <v>70</v>
      </c>
      <c r="G46" s="9">
        <f t="shared" si="0"/>
        <v>21</v>
      </c>
      <c r="H46" s="7">
        <v>92</v>
      </c>
      <c r="I46" s="9">
        <f t="shared" si="1"/>
        <v>64.4</v>
      </c>
      <c r="J46" s="9">
        <f t="shared" si="2"/>
        <v>85.4</v>
      </c>
      <c r="K46" s="5" t="s">
        <v>14</v>
      </c>
    </row>
    <row r="47" ht="18" customHeight="1" spans="1:11">
      <c r="A47" s="5">
        <v>45</v>
      </c>
      <c r="B47" s="6" t="s">
        <v>97</v>
      </c>
      <c r="C47" s="7" t="str">
        <f>VLOOKUP(B47,[1]Sheet1!$B$3:$C$174,2,FALSE)</f>
        <v>男</v>
      </c>
      <c r="D47" s="7" t="str">
        <f>VLOOKUP(B47,[1]Sheet1!$B$3:$G$174,6,FALSE)</f>
        <v>人文与艺术学院</v>
      </c>
      <c r="E47" s="8" t="s">
        <v>98</v>
      </c>
      <c r="F47" s="5">
        <v>71</v>
      </c>
      <c r="G47" s="9">
        <f t="shared" si="0"/>
        <v>21.3</v>
      </c>
      <c r="H47" s="9">
        <v>91</v>
      </c>
      <c r="I47" s="9">
        <f t="shared" si="1"/>
        <v>63.7</v>
      </c>
      <c r="J47" s="9">
        <f t="shared" si="2"/>
        <v>85</v>
      </c>
      <c r="K47" s="5" t="s">
        <v>14</v>
      </c>
    </row>
    <row r="48" ht="18" customHeight="1" spans="1:11">
      <c r="A48" s="5">
        <v>46</v>
      </c>
      <c r="B48" s="8" t="s">
        <v>99</v>
      </c>
      <c r="C48" s="7" t="str">
        <f>VLOOKUP(B48,[1]Sheet1!$B$3:$C$174,2,FALSE)</f>
        <v>女</v>
      </c>
      <c r="D48" s="7" t="str">
        <f>VLOOKUP(B48,[1]Sheet1!$B$3:$G$174,6,FALSE)</f>
        <v>工程管理学院</v>
      </c>
      <c r="E48" s="8" t="s">
        <v>100</v>
      </c>
      <c r="F48" s="5">
        <v>71</v>
      </c>
      <c r="G48" s="9">
        <f t="shared" si="0"/>
        <v>21.3</v>
      </c>
      <c r="H48" s="9">
        <v>90.67</v>
      </c>
      <c r="I48" s="9">
        <f t="shared" si="1"/>
        <v>63.469</v>
      </c>
      <c r="J48" s="9">
        <f t="shared" si="2"/>
        <v>84.769</v>
      </c>
      <c r="K48" s="5" t="s">
        <v>14</v>
      </c>
    </row>
    <row r="49" ht="18" customHeight="1" spans="1:11">
      <c r="A49" s="5">
        <v>47</v>
      </c>
      <c r="B49" s="8" t="s">
        <v>101</v>
      </c>
      <c r="C49" s="7" t="str">
        <f>VLOOKUP(B49,[1]Sheet1!$B$3:$C$174,2,FALSE)</f>
        <v>女</v>
      </c>
      <c r="D49" s="7" t="str">
        <f>VLOOKUP(B49,[1]Sheet1!$B$3:$G$174,6,FALSE)</f>
        <v>人文与艺术学院</v>
      </c>
      <c r="E49" s="8" t="s">
        <v>102</v>
      </c>
      <c r="F49" s="5">
        <v>71</v>
      </c>
      <c r="G49" s="9">
        <f t="shared" si="0"/>
        <v>21.3</v>
      </c>
      <c r="H49" s="9">
        <v>90.33</v>
      </c>
      <c r="I49" s="9">
        <f t="shared" si="1"/>
        <v>63.231</v>
      </c>
      <c r="J49" s="9">
        <f t="shared" si="2"/>
        <v>84.531</v>
      </c>
      <c r="K49" s="5" t="s">
        <v>14</v>
      </c>
    </row>
    <row r="50" ht="18" customHeight="1" spans="1:11">
      <c r="A50" s="5">
        <v>48</v>
      </c>
      <c r="B50" s="5" t="s">
        <v>103</v>
      </c>
      <c r="C50" s="7" t="str">
        <f>VLOOKUP(B50,[1]Sheet1!$B$3:$C$174,2,FALSE)</f>
        <v>女</v>
      </c>
      <c r="D50" s="7" t="str">
        <f>VLOOKUP(B50,[1]Sheet1!$B$3:$G$174,6,FALSE)</f>
        <v>法学与公共管理学院</v>
      </c>
      <c r="E50" s="5" t="s">
        <v>104</v>
      </c>
      <c r="F50" s="5">
        <v>70</v>
      </c>
      <c r="G50" s="9">
        <f t="shared" si="0"/>
        <v>21</v>
      </c>
      <c r="H50" s="7">
        <v>90.67</v>
      </c>
      <c r="I50" s="9">
        <f t="shared" si="1"/>
        <v>63.469</v>
      </c>
      <c r="J50" s="9">
        <f t="shared" si="2"/>
        <v>84.469</v>
      </c>
      <c r="K50" s="5" t="s">
        <v>14</v>
      </c>
    </row>
    <row r="51" ht="18" customHeight="1" spans="1:11">
      <c r="A51" s="5">
        <v>49</v>
      </c>
      <c r="B51" s="8" t="s">
        <v>105</v>
      </c>
      <c r="C51" s="7" t="str">
        <f>VLOOKUP(B51,[1]Sheet1!$B$3:$C$174,2,FALSE)</f>
        <v>女</v>
      </c>
      <c r="D51" s="7" t="str">
        <f>VLOOKUP(B51,[1]Sheet1!$B$3:$G$174,6,FALSE)</f>
        <v>会计学院</v>
      </c>
      <c r="E51" s="8" t="s">
        <v>106</v>
      </c>
      <c r="F51" s="5">
        <v>72</v>
      </c>
      <c r="G51" s="9">
        <f t="shared" si="0"/>
        <v>21.6</v>
      </c>
      <c r="H51" s="9">
        <v>89.67</v>
      </c>
      <c r="I51" s="9">
        <f t="shared" si="1"/>
        <v>62.769</v>
      </c>
      <c r="J51" s="9">
        <f t="shared" si="2"/>
        <v>84.369</v>
      </c>
      <c r="K51" s="5" t="s">
        <v>14</v>
      </c>
    </row>
    <row r="52" ht="18" customHeight="1" spans="1:11">
      <c r="A52" s="5">
        <v>50</v>
      </c>
      <c r="B52" s="8" t="s">
        <v>107</v>
      </c>
      <c r="C52" s="7" t="str">
        <f>VLOOKUP(B52,[1]Sheet1!$B$3:$C$174,2,FALSE)</f>
        <v>男</v>
      </c>
      <c r="D52" s="7" t="str">
        <f>VLOOKUP(B52,[1]Sheet1!$B$3:$G$174,6,FALSE)</f>
        <v>经济学院</v>
      </c>
      <c r="E52" s="8" t="s">
        <v>108</v>
      </c>
      <c r="F52" s="5">
        <v>71</v>
      </c>
      <c r="G52" s="9">
        <f t="shared" si="0"/>
        <v>21.3</v>
      </c>
      <c r="H52" s="9">
        <v>90</v>
      </c>
      <c r="I52" s="9">
        <f t="shared" si="1"/>
        <v>63</v>
      </c>
      <c r="J52" s="9">
        <f t="shared" si="2"/>
        <v>84.3</v>
      </c>
      <c r="K52" s="5" t="s">
        <v>14</v>
      </c>
    </row>
    <row r="53" ht="18" customHeight="1" spans="1:11">
      <c r="A53" s="5">
        <v>51</v>
      </c>
      <c r="B53" s="6" t="s">
        <v>109</v>
      </c>
      <c r="C53" s="7" t="str">
        <f>VLOOKUP(B53,[1]Sheet1!$B$3:$C$174,2,FALSE)</f>
        <v>女</v>
      </c>
      <c r="D53" s="7" t="str">
        <f>VLOOKUP(B53,[1]Sheet1!$B$3:$G$174,6,FALSE)</f>
        <v>会计学院</v>
      </c>
      <c r="E53" s="8" t="s">
        <v>59</v>
      </c>
      <c r="F53" s="5">
        <v>90</v>
      </c>
      <c r="G53" s="9">
        <f t="shared" si="0"/>
        <v>27</v>
      </c>
      <c r="H53" s="9">
        <v>80.67</v>
      </c>
      <c r="I53" s="9">
        <f t="shared" si="1"/>
        <v>56.469</v>
      </c>
      <c r="J53" s="9">
        <f t="shared" si="2"/>
        <v>83.469</v>
      </c>
      <c r="K53" s="5" t="s">
        <v>14</v>
      </c>
    </row>
    <row r="54" ht="18" customHeight="1" spans="1:11">
      <c r="A54" s="5">
        <v>52</v>
      </c>
      <c r="B54" s="17" t="s">
        <v>110</v>
      </c>
      <c r="C54" s="7" t="str">
        <f>VLOOKUP(B54,[1]Sheet1!$B$3:$C$174,2,FALSE)</f>
        <v>女</v>
      </c>
      <c r="D54" s="7" t="str">
        <f>VLOOKUP(B54,[1]Sheet1!$B$3:$G$174,6,FALSE)</f>
        <v>法学与公共管理学院</v>
      </c>
      <c r="E54" s="17" t="s">
        <v>111</v>
      </c>
      <c r="F54" s="5">
        <v>71</v>
      </c>
      <c r="G54" s="9">
        <f t="shared" si="0"/>
        <v>21.3</v>
      </c>
      <c r="H54" s="9">
        <v>88</v>
      </c>
      <c r="I54" s="9">
        <f t="shared" si="1"/>
        <v>61.6</v>
      </c>
      <c r="J54" s="9">
        <f t="shared" si="2"/>
        <v>82.9</v>
      </c>
      <c r="K54" s="5" t="s">
        <v>14</v>
      </c>
    </row>
    <row r="55" ht="18" customHeight="1" spans="1:11">
      <c r="A55" s="5">
        <v>53</v>
      </c>
      <c r="B55" s="11" t="s">
        <v>112</v>
      </c>
      <c r="C55" s="7" t="str">
        <f>VLOOKUP(B55,[1]Sheet1!$B$3:$C$174,2,FALSE)</f>
        <v>男</v>
      </c>
      <c r="D55" s="7" t="str">
        <f>VLOOKUP(B55,[1]Sheet1!$B$3:$G$174,6,FALSE)</f>
        <v>信管技术与管理学院</v>
      </c>
      <c r="E55" s="11" t="s">
        <v>113</v>
      </c>
      <c r="F55" s="5">
        <v>77</v>
      </c>
      <c r="G55" s="9">
        <f t="shared" si="0"/>
        <v>23.1</v>
      </c>
      <c r="H55" s="9">
        <v>85.33</v>
      </c>
      <c r="I55" s="9">
        <f t="shared" si="1"/>
        <v>59.731</v>
      </c>
      <c r="J55" s="9">
        <f t="shared" si="2"/>
        <v>82.831</v>
      </c>
      <c r="K55" s="5" t="s">
        <v>14</v>
      </c>
    </row>
    <row r="56" ht="18" customHeight="1" spans="1:11">
      <c r="A56" s="5">
        <v>54</v>
      </c>
      <c r="B56" s="8" t="s">
        <v>114</v>
      </c>
      <c r="C56" s="7" t="str">
        <f>VLOOKUP(B56,[1]Sheet1!$B$3:$C$174,2,FALSE)</f>
        <v>女</v>
      </c>
      <c r="D56" s="7" t="str">
        <f>VLOOKUP(B56,[1]Sheet1!$B$3:$G$174,6,FALSE)</f>
        <v>工商管理学院</v>
      </c>
      <c r="E56" s="8" t="s">
        <v>42</v>
      </c>
      <c r="F56" s="5">
        <v>70</v>
      </c>
      <c r="G56" s="9">
        <f t="shared" si="0"/>
        <v>21</v>
      </c>
      <c r="H56" s="7">
        <v>88.33</v>
      </c>
      <c r="I56" s="9">
        <f t="shared" si="1"/>
        <v>61.831</v>
      </c>
      <c r="J56" s="9">
        <f t="shared" si="2"/>
        <v>82.831</v>
      </c>
      <c r="K56" s="5" t="s">
        <v>14</v>
      </c>
    </row>
    <row r="57" ht="18" customHeight="1" spans="1:11">
      <c r="A57" s="5">
        <v>55</v>
      </c>
      <c r="B57" s="18" t="s">
        <v>115</v>
      </c>
      <c r="C57" s="7" t="str">
        <f>VLOOKUP(B57,[1]Sheet1!$B$3:$C$174,2,FALSE)</f>
        <v>女</v>
      </c>
      <c r="D57" s="7" t="str">
        <f>VLOOKUP(B57,[1]Sheet1!$B$3:$G$174,6,FALSE)</f>
        <v>人文与艺术学院</v>
      </c>
      <c r="E57" s="10" t="s">
        <v>116</v>
      </c>
      <c r="F57" s="5">
        <v>80</v>
      </c>
      <c r="G57" s="9">
        <f t="shared" si="0"/>
        <v>24</v>
      </c>
      <c r="H57" s="9">
        <v>84</v>
      </c>
      <c r="I57" s="9">
        <f t="shared" si="1"/>
        <v>58.8</v>
      </c>
      <c r="J57" s="9">
        <f t="shared" si="2"/>
        <v>82.8</v>
      </c>
      <c r="K57" s="5" t="s">
        <v>14</v>
      </c>
    </row>
    <row r="58" ht="18" customHeight="1" spans="1:11">
      <c r="A58" s="5">
        <v>56</v>
      </c>
      <c r="B58" s="8" t="s">
        <v>117</v>
      </c>
      <c r="C58" s="7" t="str">
        <f>VLOOKUP(B58,[1]Sheet1!$B$3:$C$174,2,FALSE)</f>
        <v>女</v>
      </c>
      <c r="D58" s="7" t="str">
        <f>VLOOKUP(B58,[1]Sheet1!$B$3:$G$174,6,FALSE)</f>
        <v>会计学院</v>
      </c>
      <c r="E58" s="8" t="s">
        <v>59</v>
      </c>
      <c r="F58" s="5">
        <v>74</v>
      </c>
      <c r="G58" s="9">
        <f t="shared" si="0"/>
        <v>22.2</v>
      </c>
      <c r="H58" s="9">
        <v>86.33</v>
      </c>
      <c r="I58" s="9">
        <f t="shared" si="1"/>
        <v>60.431</v>
      </c>
      <c r="J58" s="9">
        <f t="shared" si="2"/>
        <v>82.631</v>
      </c>
      <c r="K58" s="5" t="s">
        <v>118</v>
      </c>
    </row>
    <row r="59" ht="18" customHeight="1" spans="1:11">
      <c r="A59" s="5">
        <v>57</v>
      </c>
      <c r="B59" s="6" t="s">
        <v>119</v>
      </c>
      <c r="C59" s="7" t="str">
        <f>VLOOKUP(B59,[1]Sheet1!$B$3:$C$174,2,FALSE)</f>
        <v>女</v>
      </c>
      <c r="D59" s="7" t="str">
        <f>VLOOKUP(B59,[1]Sheet1!$B$3:$G$174,6,FALSE)</f>
        <v>财政金融学院</v>
      </c>
      <c r="E59" s="8" t="s">
        <v>120</v>
      </c>
      <c r="F59" s="5">
        <v>71</v>
      </c>
      <c r="G59" s="9">
        <f t="shared" si="0"/>
        <v>21.3</v>
      </c>
      <c r="H59" s="9">
        <v>87.33</v>
      </c>
      <c r="I59" s="9">
        <f t="shared" si="1"/>
        <v>61.131</v>
      </c>
      <c r="J59" s="9">
        <f t="shared" si="2"/>
        <v>82.431</v>
      </c>
      <c r="K59" s="5" t="s">
        <v>118</v>
      </c>
    </row>
    <row r="60" ht="18" customHeight="1" spans="1:11">
      <c r="A60" s="5">
        <v>58</v>
      </c>
      <c r="B60" s="11" t="s">
        <v>121</v>
      </c>
      <c r="C60" s="7" t="str">
        <f>VLOOKUP(B60,[1]Sheet1!$B$3:$C$174,2,FALSE)</f>
        <v>女</v>
      </c>
      <c r="D60" s="7" t="str">
        <f>VLOOKUP(B60,[1]Sheet1!$B$3:$G$174,6,FALSE)</f>
        <v>外国语学院</v>
      </c>
      <c r="E60" s="8" t="s">
        <v>68</v>
      </c>
      <c r="F60" s="5">
        <v>71</v>
      </c>
      <c r="G60" s="9">
        <f t="shared" si="0"/>
        <v>21.3</v>
      </c>
      <c r="H60" s="9">
        <v>87</v>
      </c>
      <c r="I60" s="9">
        <f t="shared" si="1"/>
        <v>60.9</v>
      </c>
      <c r="J60" s="9">
        <f t="shared" si="2"/>
        <v>82.2</v>
      </c>
      <c r="K60" s="5" t="s">
        <v>118</v>
      </c>
    </row>
    <row r="61" ht="18" customHeight="1" spans="1:11">
      <c r="A61" s="5">
        <v>59</v>
      </c>
      <c r="B61" s="11" t="s">
        <v>122</v>
      </c>
      <c r="C61" s="7" t="str">
        <f>VLOOKUP(B61,[1]Sheet1!$B$3:$C$174,2,FALSE)</f>
        <v>男</v>
      </c>
      <c r="D61" s="7" t="str">
        <f>VLOOKUP(B61,[1]Sheet1!$B$3:$G$174,6,FALSE)</f>
        <v>信管技术与管理学院</v>
      </c>
      <c r="E61" s="11" t="s">
        <v>123</v>
      </c>
      <c r="F61" s="5">
        <v>71</v>
      </c>
      <c r="G61" s="9">
        <f t="shared" si="0"/>
        <v>21.3</v>
      </c>
      <c r="H61" s="9">
        <v>87</v>
      </c>
      <c r="I61" s="9">
        <f t="shared" si="1"/>
        <v>60.9</v>
      </c>
      <c r="J61" s="9">
        <f t="shared" si="2"/>
        <v>82.2</v>
      </c>
      <c r="K61" s="5" t="s">
        <v>118</v>
      </c>
    </row>
    <row r="62" ht="18" customHeight="1" spans="1:11">
      <c r="A62" s="5">
        <v>60</v>
      </c>
      <c r="B62" s="8" t="s">
        <v>124</v>
      </c>
      <c r="C62" s="7" t="str">
        <f>VLOOKUP(B62,[1]Sheet1!$B$3:$C$174,2,FALSE)</f>
        <v>女</v>
      </c>
      <c r="D62" s="7" t="str">
        <f>VLOOKUP(B62,[1]Sheet1!$B$3:$G$174,6,FALSE)</f>
        <v>经济学院</v>
      </c>
      <c r="E62" s="8" t="s">
        <v>108</v>
      </c>
      <c r="F62" s="5">
        <v>71</v>
      </c>
      <c r="G62" s="9">
        <f t="shared" si="0"/>
        <v>21.3</v>
      </c>
      <c r="H62" s="7">
        <v>87</v>
      </c>
      <c r="I62" s="9">
        <f t="shared" si="1"/>
        <v>60.9</v>
      </c>
      <c r="J62" s="9">
        <f t="shared" si="2"/>
        <v>82.2</v>
      </c>
      <c r="K62" s="5" t="s">
        <v>118</v>
      </c>
    </row>
    <row r="63" ht="18" customHeight="1" spans="1:11">
      <c r="A63" s="5">
        <v>61</v>
      </c>
      <c r="B63" s="8" t="s">
        <v>125</v>
      </c>
      <c r="C63" s="7" t="str">
        <f>VLOOKUP(B63,[1]Sheet1!$B$3:$C$174,2,FALSE)</f>
        <v>女</v>
      </c>
      <c r="D63" s="7" t="str">
        <f>VLOOKUP(B63,[1]Sheet1!$B$3:$G$174,6,FALSE)</f>
        <v>经济学院</v>
      </c>
      <c r="E63" s="8" t="s">
        <v>126</v>
      </c>
      <c r="F63" s="5">
        <v>71</v>
      </c>
      <c r="G63" s="9">
        <f t="shared" si="0"/>
        <v>21.3</v>
      </c>
      <c r="H63" s="9">
        <v>86.67</v>
      </c>
      <c r="I63" s="9">
        <f t="shared" si="1"/>
        <v>60.669</v>
      </c>
      <c r="J63" s="9">
        <f t="shared" si="2"/>
        <v>81.969</v>
      </c>
      <c r="K63" s="5" t="s">
        <v>118</v>
      </c>
    </row>
    <row r="64" ht="18" customHeight="1" spans="1:11">
      <c r="A64" s="5">
        <v>62</v>
      </c>
      <c r="B64" s="12" t="s">
        <v>127</v>
      </c>
      <c r="C64" s="7" t="str">
        <f>VLOOKUP(B64,[1]Sheet1!$B$3:$C$174,2,FALSE)</f>
        <v>女</v>
      </c>
      <c r="D64" s="7" t="str">
        <f>VLOOKUP(B64,[1]Sheet1!$B$3:$G$174,6,FALSE)</f>
        <v>会计学院</v>
      </c>
      <c r="E64" s="8" t="s">
        <v>27</v>
      </c>
      <c r="F64" s="5">
        <v>82</v>
      </c>
      <c r="G64" s="9">
        <f t="shared" si="0"/>
        <v>24.6</v>
      </c>
      <c r="H64" s="9">
        <v>81.67</v>
      </c>
      <c r="I64" s="9">
        <f t="shared" si="1"/>
        <v>57.169</v>
      </c>
      <c r="J64" s="9">
        <f t="shared" si="2"/>
        <v>81.769</v>
      </c>
      <c r="K64" s="5" t="s">
        <v>118</v>
      </c>
    </row>
    <row r="65" ht="18" customHeight="1" spans="1:11">
      <c r="A65" s="5">
        <v>63</v>
      </c>
      <c r="B65" s="8" t="s">
        <v>128</v>
      </c>
      <c r="C65" s="7" t="str">
        <f>VLOOKUP(B65,[1]Sheet1!$B$3:$C$174,2,FALSE)</f>
        <v>男</v>
      </c>
      <c r="D65" s="7" t="str">
        <f>VLOOKUP(B65,[1]Sheet1!$B$3:$G$174,6,FALSE)</f>
        <v>人文与艺术学院</v>
      </c>
      <c r="E65" s="8" t="s">
        <v>98</v>
      </c>
      <c r="F65" s="5">
        <v>78</v>
      </c>
      <c r="G65" s="9">
        <f t="shared" si="0"/>
        <v>23.4</v>
      </c>
      <c r="H65" s="9">
        <v>83.33</v>
      </c>
      <c r="I65" s="9">
        <f t="shared" si="1"/>
        <v>58.331</v>
      </c>
      <c r="J65" s="9">
        <f t="shared" si="2"/>
        <v>81.731</v>
      </c>
      <c r="K65" s="5" t="s">
        <v>118</v>
      </c>
    </row>
    <row r="66" ht="18" customHeight="1" spans="1:11">
      <c r="A66" s="5">
        <v>64</v>
      </c>
      <c r="B66" s="11" t="s">
        <v>129</v>
      </c>
      <c r="C66" s="7" t="str">
        <f>VLOOKUP(B66,[1]Sheet1!$B$3:$C$174,2,FALSE)</f>
        <v>男</v>
      </c>
      <c r="D66" s="7" t="str">
        <f>VLOOKUP(B66,[1]Sheet1!$B$3:$G$174,6,FALSE)</f>
        <v>信管技术与管理学院</v>
      </c>
      <c r="E66" s="11" t="s">
        <v>130</v>
      </c>
      <c r="F66" s="5">
        <v>74</v>
      </c>
      <c r="G66" s="9">
        <f t="shared" si="0"/>
        <v>22.2</v>
      </c>
      <c r="H66" s="9">
        <v>85</v>
      </c>
      <c r="I66" s="9">
        <f t="shared" si="1"/>
        <v>59.5</v>
      </c>
      <c r="J66" s="9">
        <f t="shared" si="2"/>
        <v>81.7</v>
      </c>
      <c r="K66" s="5" t="s">
        <v>118</v>
      </c>
    </row>
    <row r="67" ht="18" customHeight="1" spans="1:11">
      <c r="A67" s="5">
        <v>65</v>
      </c>
      <c r="B67" s="10" t="s">
        <v>131</v>
      </c>
      <c r="C67" s="7" t="str">
        <f>VLOOKUP(B67,[1]Sheet1!$B$3:$C$174,2,FALSE)</f>
        <v>男</v>
      </c>
      <c r="D67" s="7" t="str">
        <f>VLOOKUP(B67,[1]Sheet1!$B$3:$G$174,6,FALSE)</f>
        <v>法学与公共管理学院</v>
      </c>
      <c r="E67" s="10" t="s">
        <v>104</v>
      </c>
      <c r="F67" s="5">
        <v>74</v>
      </c>
      <c r="G67" s="9">
        <f t="shared" ref="G67:G125" si="3">F67*0.3</f>
        <v>22.2</v>
      </c>
      <c r="H67" s="7">
        <v>85</v>
      </c>
      <c r="I67" s="9">
        <f t="shared" ref="I67:I125" si="4">H67*0.7</f>
        <v>59.5</v>
      </c>
      <c r="J67" s="9">
        <f t="shared" ref="J67:J125" si="5">G67+I67</f>
        <v>81.7</v>
      </c>
      <c r="K67" s="5" t="s">
        <v>118</v>
      </c>
    </row>
    <row r="68" ht="18" customHeight="1" spans="1:11">
      <c r="A68" s="5">
        <v>66</v>
      </c>
      <c r="B68" s="17" t="s">
        <v>132</v>
      </c>
      <c r="C68" s="7" t="str">
        <f>VLOOKUP(B68,[1]Sheet1!$B$3:$C$174,2,FALSE)</f>
        <v>女</v>
      </c>
      <c r="D68" s="7" t="str">
        <f>VLOOKUP(B68,[1]Sheet1!$B$3:$G$174,6,FALSE)</f>
        <v>法学与公共管理学院</v>
      </c>
      <c r="E68" s="17" t="s">
        <v>133</v>
      </c>
      <c r="F68" s="5">
        <v>74</v>
      </c>
      <c r="G68" s="9">
        <f t="shared" si="3"/>
        <v>22.2</v>
      </c>
      <c r="H68" s="9">
        <v>85</v>
      </c>
      <c r="I68" s="9">
        <f t="shared" si="4"/>
        <v>59.5</v>
      </c>
      <c r="J68" s="9">
        <f t="shared" si="5"/>
        <v>81.7</v>
      </c>
      <c r="K68" s="5" t="s">
        <v>118</v>
      </c>
    </row>
    <row r="69" ht="18" customHeight="1" spans="1:11">
      <c r="A69" s="5">
        <v>67</v>
      </c>
      <c r="B69" s="12" t="s">
        <v>134</v>
      </c>
      <c r="C69" s="7" t="str">
        <f>VLOOKUP(B69,[1]Sheet1!$B$3:$C$174,2,FALSE)</f>
        <v>女</v>
      </c>
      <c r="D69" s="7" t="s">
        <v>22</v>
      </c>
      <c r="E69" s="8" t="s">
        <v>33</v>
      </c>
      <c r="F69" s="5">
        <v>74</v>
      </c>
      <c r="G69" s="9">
        <f t="shared" si="3"/>
        <v>22.2</v>
      </c>
      <c r="H69" s="9">
        <v>85</v>
      </c>
      <c r="I69" s="9">
        <f t="shared" si="4"/>
        <v>59.5</v>
      </c>
      <c r="J69" s="9">
        <f t="shared" si="5"/>
        <v>81.7</v>
      </c>
      <c r="K69" s="5" t="s">
        <v>118</v>
      </c>
    </row>
    <row r="70" ht="18" customHeight="1" spans="1:11">
      <c r="A70" s="5">
        <v>68</v>
      </c>
      <c r="B70" s="11" t="s">
        <v>135</v>
      </c>
      <c r="C70" s="7" t="str">
        <f>VLOOKUP(B70,[1]Sheet1!$B$3:$C$174,2,FALSE)</f>
        <v>男</v>
      </c>
      <c r="D70" s="7" t="str">
        <f>VLOOKUP(B70,[1]Sheet1!$B$3:$G$174,6,FALSE)</f>
        <v>信息技术与管理学院</v>
      </c>
      <c r="E70" s="11" t="s">
        <v>87</v>
      </c>
      <c r="F70" s="5">
        <v>72</v>
      </c>
      <c r="G70" s="9">
        <f t="shared" si="3"/>
        <v>21.6</v>
      </c>
      <c r="H70" s="9">
        <v>85.67</v>
      </c>
      <c r="I70" s="9">
        <f t="shared" si="4"/>
        <v>59.969</v>
      </c>
      <c r="J70" s="9">
        <f t="shared" si="5"/>
        <v>81.569</v>
      </c>
      <c r="K70" s="5" t="s">
        <v>118</v>
      </c>
    </row>
    <row r="71" ht="18" customHeight="1" spans="1:11">
      <c r="A71" s="5">
        <v>69</v>
      </c>
      <c r="B71" s="10" t="s">
        <v>136</v>
      </c>
      <c r="C71" s="7" t="str">
        <f>VLOOKUP(B71,[1]Sheet1!$B$3:$C$174,2,FALSE)</f>
        <v>男</v>
      </c>
      <c r="D71" s="7" t="str">
        <f>VLOOKUP(B71,[1]Sheet1!$B$3:$G$174,6,FALSE)</f>
        <v>法学与公共管理学院</v>
      </c>
      <c r="E71" s="10" t="s">
        <v>104</v>
      </c>
      <c r="F71" s="5">
        <v>72</v>
      </c>
      <c r="G71" s="9">
        <f t="shared" si="3"/>
        <v>21.6</v>
      </c>
      <c r="H71" s="9">
        <v>85.67</v>
      </c>
      <c r="I71" s="9">
        <f t="shared" si="4"/>
        <v>59.969</v>
      </c>
      <c r="J71" s="9">
        <f t="shared" si="5"/>
        <v>81.569</v>
      </c>
      <c r="K71" s="5" t="s">
        <v>118</v>
      </c>
    </row>
    <row r="72" ht="18" customHeight="1" spans="1:11">
      <c r="A72" s="5">
        <v>70</v>
      </c>
      <c r="B72" s="8" t="s">
        <v>137</v>
      </c>
      <c r="C72" s="7" t="str">
        <f>VLOOKUP(B72,[1]Sheet1!$B$3:$C$174,2,FALSE)</f>
        <v>男</v>
      </c>
      <c r="D72" s="7" t="str">
        <f>VLOOKUP(B72,[1]Sheet1!$B$3:$G$174,6,FALSE)</f>
        <v>体育学院</v>
      </c>
      <c r="E72" s="8" t="s">
        <v>92</v>
      </c>
      <c r="F72" s="5">
        <v>77</v>
      </c>
      <c r="G72" s="9">
        <f t="shared" si="3"/>
        <v>23.1</v>
      </c>
      <c r="H72" s="9">
        <v>83</v>
      </c>
      <c r="I72" s="9">
        <f t="shared" si="4"/>
        <v>58.1</v>
      </c>
      <c r="J72" s="9">
        <f t="shared" si="5"/>
        <v>81.2</v>
      </c>
      <c r="K72" s="5" t="s">
        <v>118</v>
      </c>
    </row>
    <row r="73" ht="18" customHeight="1" spans="1:11">
      <c r="A73" s="5">
        <v>71</v>
      </c>
      <c r="B73" s="12" t="s">
        <v>138</v>
      </c>
      <c r="C73" s="7" t="str">
        <f>VLOOKUP(B73,[1]Sheet1!$B$3:$C$174,2,FALSE)</f>
        <v>女</v>
      </c>
      <c r="D73" s="7" t="s">
        <v>22</v>
      </c>
      <c r="E73" s="8" t="s">
        <v>33</v>
      </c>
      <c r="F73" s="5">
        <v>71</v>
      </c>
      <c r="G73" s="9">
        <f t="shared" si="3"/>
        <v>21.3</v>
      </c>
      <c r="H73" s="9">
        <v>85.33</v>
      </c>
      <c r="I73" s="9">
        <f t="shared" si="4"/>
        <v>59.731</v>
      </c>
      <c r="J73" s="9">
        <f t="shared" si="5"/>
        <v>81.031</v>
      </c>
      <c r="K73" s="5" t="s">
        <v>118</v>
      </c>
    </row>
    <row r="74" ht="18" customHeight="1" spans="1:11">
      <c r="A74" s="5">
        <v>72</v>
      </c>
      <c r="B74" s="6" t="s">
        <v>139</v>
      </c>
      <c r="C74" s="7" t="str">
        <f>VLOOKUP(B74,[1]Sheet1!$B$3:$C$174,2,FALSE)</f>
        <v>男</v>
      </c>
      <c r="D74" s="7" t="str">
        <f>VLOOKUP(B74,[1]Sheet1!$B$3:$G$174,6,FALSE)</f>
        <v>经济学院</v>
      </c>
      <c r="E74" s="8" t="s">
        <v>140</v>
      </c>
      <c r="F74" s="5">
        <v>90</v>
      </c>
      <c r="G74" s="9">
        <f t="shared" si="3"/>
        <v>27</v>
      </c>
      <c r="H74" s="9">
        <v>77</v>
      </c>
      <c r="I74" s="9">
        <f t="shared" si="4"/>
        <v>53.9</v>
      </c>
      <c r="J74" s="9">
        <f t="shared" si="5"/>
        <v>80.9</v>
      </c>
      <c r="K74" s="5" t="s">
        <v>118</v>
      </c>
    </row>
    <row r="75" ht="18" customHeight="1" spans="1:11">
      <c r="A75" s="5">
        <v>73</v>
      </c>
      <c r="B75" s="8" t="s">
        <v>141</v>
      </c>
      <c r="C75" s="7" t="str">
        <f>VLOOKUP(B75,[1]Sheet1!$B$3:$C$174,2,FALSE)</f>
        <v>女</v>
      </c>
      <c r="D75" s="7" t="str">
        <f>VLOOKUP(B75,[1]Sheet1!$B$3:$G$174,6,FALSE)</f>
        <v>财政金融学院</v>
      </c>
      <c r="E75" s="8" t="s">
        <v>25</v>
      </c>
      <c r="F75" s="5">
        <v>71</v>
      </c>
      <c r="G75" s="9">
        <f t="shared" si="3"/>
        <v>21.3</v>
      </c>
      <c r="H75" s="9">
        <v>85</v>
      </c>
      <c r="I75" s="9">
        <f t="shared" si="4"/>
        <v>59.5</v>
      </c>
      <c r="J75" s="9">
        <f t="shared" si="5"/>
        <v>80.8</v>
      </c>
      <c r="K75" s="5" t="s">
        <v>118</v>
      </c>
    </row>
    <row r="76" ht="18" customHeight="1" spans="1:11">
      <c r="A76" s="5">
        <v>74</v>
      </c>
      <c r="B76" s="12" t="s">
        <v>142</v>
      </c>
      <c r="C76" s="7" t="str">
        <f>VLOOKUP(B76,[1]Sheet1!$B$3:$C$174,2,FALSE)</f>
        <v>女</v>
      </c>
      <c r="D76" s="7" t="str">
        <f>VLOOKUP(B76,[1]Sheet1!$B$3:$G$174,6,FALSE)</f>
        <v>工商管理学院</v>
      </c>
      <c r="E76" s="8" t="s">
        <v>143</v>
      </c>
      <c r="F76" s="5">
        <v>71</v>
      </c>
      <c r="G76" s="9">
        <f t="shared" si="3"/>
        <v>21.3</v>
      </c>
      <c r="H76" s="9">
        <v>85</v>
      </c>
      <c r="I76" s="9">
        <f t="shared" si="4"/>
        <v>59.5</v>
      </c>
      <c r="J76" s="9">
        <f t="shared" si="5"/>
        <v>80.8</v>
      </c>
      <c r="K76" s="5" t="s">
        <v>118</v>
      </c>
    </row>
    <row r="77" ht="18" customHeight="1" spans="1:11">
      <c r="A77" s="5">
        <v>75</v>
      </c>
      <c r="B77" s="11" t="s">
        <v>144</v>
      </c>
      <c r="C77" s="7" t="str">
        <f>VLOOKUP(B77,[1]Sheet1!$B$3:$C$174,2,FALSE)</f>
        <v>男</v>
      </c>
      <c r="D77" s="7" t="str">
        <f>VLOOKUP(B77,[1]Sheet1!$B$3:$G$174,6,FALSE)</f>
        <v>信管技术与管理学院</v>
      </c>
      <c r="E77" s="11" t="s">
        <v>31</v>
      </c>
      <c r="F77" s="5">
        <v>77</v>
      </c>
      <c r="G77" s="9">
        <f t="shared" si="3"/>
        <v>23.1</v>
      </c>
      <c r="H77" s="9">
        <v>82.33</v>
      </c>
      <c r="I77" s="9">
        <f t="shared" si="4"/>
        <v>57.631</v>
      </c>
      <c r="J77" s="9">
        <f t="shared" si="5"/>
        <v>80.731</v>
      </c>
      <c r="K77" s="5" t="s">
        <v>118</v>
      </c>
    </row>
    <row r="78" ht="18" customHeight="1" spans="1:11">
      <c r="A78" s="5">
        <v>76</v>
      </c>
      <c r="B78" s="8" t="s">
        <v>145</v>
      </c>
      <c r="C78" s="7" t="str">
        <f>VLOOKUP(B78,[1]Sheet1!$B$3:$C$174,2,FALSE)</f>
        <v>女</v>
      </c>
      <c r="D78" s="7" t="str">
        <f>VLOOKUP(B78,[1]Sheet1!$B$3:$G$174,6,FALSE)</f>
        <v>工程管理学院</v>
      </c>
      <c r="E78" s="8" t="s">
        <v>29</v>
      </c>
      <c r="F78" s="5">
        <v>71</v>
      </c>
      <c r="G78" s="9">
        <f t="shared" si="3"/>
        <v>21.3</v>
      </c>
      <c r="H78" s="9">
        <v>84.67</v>
      </c>
      <c r="I78" s="9">
        <f t="shared" si="4"/>
        <v>59.269</v>
      </c>
      <c r="J78" s="9">
        <f t="shared" si="5"/>
        <v>80.569</v>
      </c>
      <c r="K78" s="5" t="s">
        <v>118</v>
      </c>
    </row>
    <row r="79" ht="18" customHeight="1" spans="1:11">
      <c r="A79" s="5">
        <v>77</v>
      </c>
      <c r="B79" s="8" t="s">
        <v>146</v>
      </c>
      <c r="C79" s="7" t="str">
        <f>VLOOKUP(B79,[1]Sheet1!$B$3:$C$174,2,FALSE)</f>
        <v>男</v>
      </c>
      <c r="D79" s="7" t="str">
        <f>VLOOKUP(B79,[1]Sheet1!$B$3:$G$174,6,FALSE)</f>
        <v>会计学院</v>
      </c>
      <c r="E79" s="8" t="s">
        <v>40</v>
      </c>
      <c r="F79" s="5">
        <v>78</v>
      </c>
      <c r="G79" s="9">
        <f t="shared" si="3"/>
        <v>23.4</v>
      </c>
      <c r="H79" s="9">
        <v>81.67</v>
      </c>
      <c r="I79" s="9">
        <f t="shared" si="4"/>
        <v>57.169</v>
      </c>
      <c r="J79" s="9">
        <f t="shared" si="5"/>
        <v>80.569</v>
      </c>
      <c r="K79" s="5" t="s">
        <v>118</v>
      </c>
    </row>
    <row r="80" ht="18" customHeight="1" spans="1:11">
      <c r="A80" s="5">
        <v>78</v>
      </c>
      <c r="B80" s="19" t="s">
        <v>147</v>
      </c>
      <c r="C80" s="7" t="str">
        <f>VLOOKUP(B80,[1]Sheet1!$B$3:$C$174,2,FALSE)</f>
        <v>女</v>
      </c>
      <c r="D80" s="7" t="str">
        <f>VLOOKUP(B80,[1]Sheet1!$B$3:$G$174,6,FALSE)</f>
        <v>体育学院</v>
      </c>
      <c r="E80" s="8" t="s">
        <v>92</v>
      </c>
      <c r="F80" s="5">
        <v>74</v>
      </c>
      <c r="G80" s="9">
        <f t="shared" si="3"/>
        <v>22.2</v>
      </c>
      <c r="H80" s="9">
        <v>83.33</v>
      </c>
      <c r="I80" s="9">
        <f t="shared" si="4"/>
        <v>58.331</v>
      </c>
      <c r="J80" s="9">
        <f t="shared" si="5"/>
        <v>80.531</v>
      </c>
      <c r="K80" s="5" t="s">
        <v>118</v>
      </c>
    </row>
    <row r="81" ht="18" customHeight="1" spans="1:11">
      <c r="A81" s="5">
        <v>79</v>
      </c>
      <c r="B81" s="10" t="s">
        <v>148</v>
      </c>
      <c r="C81" s="7" t="str">
        <f>VLOOKUP(B81,[1]Sheet1!$B$3:$C$174,2,FALSE)</f>
        <v>女</v>
      </c>
      <c r="D81" s="7" t="str">
        <f>VLOOKUP(B81,[1]Sheet1!$B$3:$G$174,6,FALSE)</f>
        <v>人文与艺术学院</v>
      </c>
      <c r="E81" s="10" t="s">
        <v>116</v>
      </c>
      <c r="F81" s="5">
        <v>80</v>
      </c>
      <c r="G81" s="9">
        <f t="shared" si="3"/>
        <v>24</v>
      </c>
      <c r="H81" s="9">
        <v>80.67</v>
      </c>
      <c r="I81" s="9">
        <f t="shared" si="4"/>
        <v>56.469</v>
      </c>
      <c r="J81" s="9">
        <f t="shared" si="5"/>
        <v>80.469</v>
      </c>
      <c r="K81" s="5" t="s">
        <v>118</v>
      </c>
    </row>
    <row r="82" ht="18" customHeight="1" spans="1:11">
      <c r="A82" s="5">
        <v>80</v>
      </c>
      <c r="B82" s="13" t="s">
        <v>149</v>
      </c>
      <c r="C82" s="7" t="str">
        <f>VLOOKUP(B82,[1]Sheet1!$B$3:$C$174,2,FALSE)</f>
        <v>女</v>
      </c>
      <c r="D82" s="7" t="str">
        <f>VLOOKUP(B82,[1]Sheet1!$B$3:$G$174,6,FALSE)</f>
        <v>外国语学院</v>
      </c>
      <c r="E82" s="8" t="s">
        <v>150</v>
      </c>
      <c r="F82" s="5">
        <v>76</v>
      </c>
      <c r="G82" s="9">
        <f t="shared" si="3"/>
        <v>22.8</v>
      </c>
      <c r="H82" s="9">
        <v>82.33</v>
      </c>
      <c r="I82" s="9">
        <f t="shared" si="4"/>
        <v>57.631</v>
      </c>
      <c r="J82" s="9">
        <f t="shared" si="5"/>
        <v>80.431</v>
      </c>
      <c r="K82" s="5" t="s">
        <v>118</v>
      </c>
    </row>
    <row r="83" ht="18" customHeight="1" spans="1:11">
      <c r="A83" s="5">
        <v>81</v>
      </c>
      <c r="B83" s="11" t="s">
        <v>151</v>
      </c>
      <c r="C83" s="7" t="str">
        <f>VLOOKUP(B83,[1]Sheet1!$B$3:$C$174,2,FALSE)</f>
        <v>女</v>
      </c>
      <c r="D83" s="7" t="str">
        <f>VLOOKUP(B83,[1]Sheet1!$B$3:$G$174,6,FALSE)</f>
        <v>外国语学院</v>
      </c>
      <c r="E83" s="11" t="s">
        <v>152</v>
      </c>
      <c r="F83" s="5">
        <v>87</v>
      </c>
      <c r="G83" s="9">
        <f t="shared" si="3"/>
        <v>26.1</v>
      </c>
      <c r="H83" s="9">
        <v>77.33</v>
      </c>
      <c r="I83" s="9">
        <f t="shared" si="4"/>
        <v>54.131</v>
      </c>
      <c r="J83" s="9">
        <f t="shared" si="5"/>
        <v>80.231</v>
      </c>
      <c r="K83" s="5" t="s">
        <v>118</v>
      </c>
    </row>
    <row r="84" ht="18" customHeight="1" spans="1:11">
      <c r="A84" s="5">
        <v>82</v>
      </c>
      <c r="B84" s="11" t="s">
        <v>153</v>
      </c>
      <c r="C84" s="7" t="str">
        <f>VLOOKUP(B84,[1]Sheet1!$B$3:$C$174,2,FALSE)</f>
        <v>男</v>
      </c>
      <c r="D84" s="7" t="str">
        <f>VLOOKUP(B84,[1]Sheet1!$B$3:$G$174,6,FALSE)</f>
        <v>信管技术与管理学院</v>
      </c>
      <c r="E84" s="11" t="s">
        <v>63</v>
      </c>
      <c r="F84" s="5">
        <v>80</v>
      </c>
      <c r="G84" s="9">
        <f t="shared" si="3"/>
        <v>24</v>
      </c>
      <c r="H84" s="9">
        <v>80</v>
      </c>
      <c r="I84" s="9">
        <f t="shared" si="4"/>
        <v>56</v>
      </c>
      <c r="J84" s="9">
        <f t="shared" si="5"/>
        <v>80</v>
      </c>
      <c r="K84" s="5" t="s">
        <v>118</v>
      </c>
    </row>
    <row r="85" ht="18" customHeight="1" spans="1:11">
      <c r="A85" s="5">
        <v>83</v>
      </c>
      <c r="B85" s="12" t="s">
        <v>154</v>
      </c>
      <c r="C85" s="7" t="str">
        <f>VLOOKUP(B85,[1]Sheet1!$B$3:$C$174,2,FALSE)</f>
        <v>男</v>
      </c>
      <c r="D85" s="7" t="str">
        <f>VLOOKUP(B85,[1]Sheet1!$B$3:$G$174,6,FALSE)</f>
        <v>会计学院</v>
      </c>
      <c r="E85" s="8" t="s">
        <v>155</v>
      </c>
      <c r="F85" s="5">
        <v>72</v>
      </c>
      <c r="G85" s="9">
        <f t="shared" si="3"/>
        <v>21.6</v>
      </c>
      <c r="H85" s="9">
        <v>83.33</v>
      </c>
      <c r="I85" s="9">
        <f t="shared" si="4"/>
        <v>58.331</v>
      </c>
      <c r="J85" s="9">
        <f t="shared" si="5"/>
        <v>79.931</v>
      </c>
      <c r="K85" s="5" t="s">
        <v>118</v>
      </c>
    </row>
    <row r="86" ht="18" customHeight="1" spans="1:11">
      <c r="A86" s="5">
        <v>84</v>
      </c>
      <c r="B86" s="8" t="s">
        <v>156</v>
      </c>
      <c r="C86" s="7" t="str">
        <f>VLOOKUP(B86,[1]Sheet1!$B$3:$C$174,2,FALSE)</f>
        <v>女</v>
      </c>
      <c r="D86" s="7" t="str">
        <f>VLOOKUP(B86,[1]Sheet1!$B$3:$G$174,6,FALSE)</f>
        <v>会计学院</v>
      </c>
      <c r="E86" s="8" t="s">
        <v>157</v>
      </c>
      <c r="F86" s="5">
        <v>78</v>
      </c>
      <c r="G86" s="9">
        <f t="shared" si="3"/>
        <v>23.4</v>
      </c>
      <c r="H86" s="9">
        <v>80.67</v>
      </c>
      <c r="I86" s="9">
        <f t="shared" si="4"/>
        <v>56.469</v>
      </c>
      <c r="J86" s="9">
        <f t="shared" si="5"/>
        <v>79.869</v>
      </c>
      <c r="K86" s="5" t="s">
        <v>118</v>
      </c>
    </row>
    <row r="87" ht="18" customHeight="1" spans="1:11">
      <c r="A87" s="5">
        <v>85</v>
      </c>
      <c r="B87" s="11" t="s">
        <v>158</v>
      </c>
      <c r="C87" s="7" t="str">
        <f>VLOOKUP(B87,[1]Sheet1!$B$3:$C$174,2,FALSE)</f>
        <v>男</v>
      </c>
      <c r="D87" s="7" t="str">
        <f>VLOOKUP(B87,[1]Sheet1!$B$3:$G$174,6,FALSE)</f>
        <v>信管技术与管理学院</v>
      </c>
      <c r="E87" s="11" t="s">
        <v>63</v>
      </c>
      <c r="F87" s="5">
        <v>74</v>
      </c>
      <c r="G87" s="9">
        <f t="shared" si="3"/>
        <v>22.2</v>
      </c>
      <c r="H87" s="9">
        <v>82</v>
      </c>
      <c r="I87" s="9">
        <f t="shared" si="4"/>
        <v>57.4</v>
      </c>
      <c r="J87" s="9">
        <f t="shared" si="5"/>
        <v>79.6</v>
      </c>
      <c r="K87" s="5" t="s">
        <v>118</v>
      </c>
    </row>
    <row r="88" ht="18" customHeight="1" spans="1:11">
      <c r="A88" s="5">
        <v>86</v>
      </c>
      <c r="B88" s="17" t="s">
        <v>159</v>
      </c>
      <c r="C88" s="7" t="str">
        <f>VLOOKUP(B88,[1]Sheet1!$B$3:$C$174,2,FALSE)</f>
        <v>女</v>
      </c>
      <c r="D88" s="7" t="str">
        <f>VLOOKUP(B88,[1]Sheet1!$B$3:$G$174,6,FALSE)</f>
        <v>法学与公共管理学院</v>
      </c>
      <c r="E88" s="17" t="s">
        <v>160</v>
      </c>
      <c r="F88" s="5">
        <v>77</v>
      </c>
      <c r="G88" s="9">
        <f t="shared" si="3"/>
        <v>23.1</v>
      </c>
      <c r="H88" s="9">
        <v>80.67</v>
      </c>
      <c r="I88" s="9">
        <f t="shared" si="4"/>
        <v>56.469</v>
      </c>
      <c r="J88" s="9">
        <f t="shared" si="5"/>
        <v>79.569</v>
      </c>
      <c r="K88" s="5" t="s">
        <v>118</v>
      </c>
    </row>
    <row r="89" ht="18" customHeight="1" spans="1:11">
      <c r="A89" s="5">
        <v>87</v>
      </c>
      <c r="B89" s="20" t="s">
        <v>161</v>
      </c>
      <c r="C89" s="7" t="str">
        <f>VLOOKUP(B89,[1]Sheet1!$B$3:$C$174,2,FALSE)</f>
        <v>女</v>
      </c>
      <c r="D89" s="7" t="str">
        <f>VLOOKUP(B89,[1]Sheet1!$B$3:$G$174,6,FALSE)</f>
        <v>体育学院</v>
      </c>
      <c r="E89" s="8" t="s">
        <v>162</v>
      </c>
      <c r="F89" s="5">
        <v>77</v>
      </c>
      <c r="G89" s="9">
        <f t="shared" si="3"/>
        <v>23.1</v>
      </c>
      <c r="H89" s="9">
        <v>80</v>
      </c>
      <c r="I89" s="9">
        <f t="shared" si="4"/>
        <v>56</v>
      </c>
      <c r="J89" s="9">
        <f t="shared" si="5"/>
        <v>79.1</v>
      </c>
      <c r="K89" s="5" t="s">
        <v>118</v>
      </c>
    </row>
    <row r="90" ht="18" customHeight="1" spans="1:11">
      <c r="A90" s="5">
        <v>88</v>
      </c>
      <c r="B90" s="17" t="s">
        <v>163</v>
      </c>
      <c r="C90" s="7" t="str">
        <f>VLOOKUP(B90,[1]Sheet1!$B$3:$C$174,2,FALSE)</f>
        <v>女</v>
      </c>
      <c r="D90" s="7" t="str">
        <f>VLOOKUP(B90,[1]Sheet1!$B$3:$G$174,6,FALSE)</f>
        <v>法学与公共管理学院</v>
      </c>
      <c r="E90" s="17" t="s">
        <v>164</v>
      </c>
      <c r="F90" s="5">
        <v>70</v>
      </c>
      <c r="G90" s="9">
        <f t="shared" si="3"/>
        <v>21</v>
      </c>
      <c r="H90" s="7">
        <v>82.33</v>
      </c>
      <c r="I90" s="9">
        <f t="shared" si="4"/>
        <v>57.631</v>
      </c>
      <c r="J90" s="9">
        <f t="shared" si="5"/>
        <v>78.631</v>
      </c>
      <c r="K90" s="5" t="s">
        <v>118</v>
      </c>
    </row>
    <row r="91" ht="18" customHeight="1" spans="1:11">
      <c r="A91" s="5">
        <v>89</v>
      </c>
      <c r="B91" s="8" t="s">
        <v>165</v>
      </c>
      <c r="C91" s="7" t="str">
        <f>VLOOKUP(B91,[1]Sheet1!$B$3:$C$174,2,FALSE)</f>
        <v>男</v>
      </c>
      <c r="D91" s="7" t="str">
        <f>VLOOKUP(B91,[1]Sheet1!$B$3:$G$174,6,FALSE)</f>
        <v>会计学院</v>
      </c>
      <c r="E91" s="8" t="s">
        <v>47</v>
      </c>
      <c r="F91" s="5">
        <v>70</v>
      </c>
      <c r="G91" s="9">
        <f t="shared" si="3"/>
        <v>21</v>
      </c>
      <c r="H91" s="7">
        <v>82.33</v>
      </c>
      <c r="I91" s="9">
        <f t="shared" si="4"/>
        <v>57.631</v>
      </c>
      <c r="J91" s="9">
        <f t="shared" si="5"/>
        <v>78.631</v>
      </c>
      <c r="K91" s="5" t="s">
        <v>118</v>
      </c>
    </row>
    <row r="92" ht="18" customHeight="1" spans="1:11">
      <c r="A92" s="5">
        <v>90</v>
      </c>
      <c r="B92" s="8" t="s">
        <v>166</v>
      </c>
      <c r="C92" s="7" t="str">
        <f>VLOOKUP(B92,[1]Sheet1!$B$3:$C$174,2,FALSE)</f>
        <v>女</v>
      </c>
      <c r="D92" s="7" t="str">
        <f>VLOOKUP(B92,[1]Sheet1!$B$3:$G$174,6,FALSE)</f>
        <v>会计学院</v>
      </c>
      <c r="E92" s="8" t="s">
        <v>167</v>
      </c>
      <c r="F92" s="5">
        <v>71</v>
      </c>
      <c r="G92" s="9">
        <f t="shared" si="3"/>
        <v>21.3</v>
      </c>
      <c r="H92" s="9">
        <v>81.67</v>
      </c>
      <c r="I92" s="9">
        <f t="shared" si="4"/>
        <v>57.169</v>
      </c>
      <c r="J92" s="9">
        <f t="shared" si="5"/>
        <v>78.469</v>
      </c>
      <c r="K92" s="5" t="s">
        <v>118</v>
      </c>
    </row>
    <row r="93" ht="18" customHeight="1" spans="1:11">
      <c r="A93" s="5">
        <v>91</v>
      </c>
      <c r="B93" s="6" t="s">
        <v>168</v>
      </c>
      <c r="C93" s="7" t="str">
        <f>VLOOKUP(B93,[1]Sheet1!$B$3:$C$174,2,FALSE)</f>
        <v>女</v>
      </c>
      <c r="D93" s="7" t="str">
        <f>VLOOKUP(B93,[1]Sheet1!$B$3:$G$174,6,FALSE)</f>
        <v>会计学院</v>
      </c>
      <c r="E93" s="8" t="s">
        <v>73</v>
      </c>
      <c r="F93" s="5">
        <v>74</v>
      </c>
      <c r="G93" s="9">
        <f t="shared" si="3"/>
        <v>22.2</v>
      </c>
      <c r="H93" s="9">
        <v>80.33</v>
      </c>
      <c r="I93" s="9">
        <f t="shared" si="4"/>
        <v>56.231</v>
      </c>
      <c r="J93" s="9">
        <f t="shared" si="5"/>
        <v>78.431</v>
      </c>
      <c r="K93" s="5" t="s">
        <v>118</v>
      </c>
    </row>
    <row r="94" ht="18" customHeight="1" spans="1:11">
      <c r="A94" s="5">
        <v>92</v>
      </c>
      <c r="B94" s="8" t="s">
        <v>169</v>
      </c>
      <c r="C94" s="7" t="str">
        <f>VLOOKUP(B94,[1]Sheet1!$B$3:$C$174,2,FALSE)</f>
        <v>女</v>
      </c>
      <c r="D94" s="7" t="str">
        <f>VLOOKUP(B94,[1]Sheet1!$B$3:$G$174,6,FALSE)</f>
        <v>会计学院</v>
      </c>
      <c r="E94" s="8" t="s">
        <v>40</v>
      </c>
      <c r="F94" s="5">
        <v>76</v>
      </c>
      <c r="G94" s="9">
        <f t="shared" si="3"/>
        <v>22.8</v>
      </c>
      <c r="H94" s="9">
        <v>79</v>
      </c>
      <c r="I94" s="9">
        <f t="shared" si="4"/>
        <v>55.3</v>
      </c>
      <c r="J94" s="9">
        <f t="shared" si="5"/>
        <v>78.1</v>
      </c>
      <c r="K94" s="5" t="s">
        <v>118</v>
      </c>
    </row>
    <row r="95" ht="18" customHeight="1" spans="1:11">
      <c r="A95" s="5">
        <v>93</v>
      </c>
      <c r="B95" s="11" t="s">
        <v>170</v>
      </c>
      <c r="C95" s="7" t="str">
        <f>VLOOKUP(B95,[1]Sheet1!$B$3:$C$174,2,FALSE)</f>
        <v>男</v>
      </c>
      <c r="D95" s="7" t="str">
        <f>VLOOKUP(B95,[1]Sheet1!$B$3:$G$174,6,FALSE)</f>
        <v>信管技术与管理学院</v>
      </c>
      <c r="E95" s="11" t="s">
        <v>130</v>
      </c>
      <c r="F95" s="5">
        <v>80</v>
      </c>
      <c r="G95" s="9">
        <f t="shared" si="3"/>
        <v>24</v>
      </c>
      <c r="H95" s="9">
        <v>77</v>
      </c>
      <c r="I95" s="9">
        <f t="shared" si="4"/>
        <v>53.9</v>
      </c>
      <c r="J95" s="9">
        <f t="shared" si="5"/>
        <v>77.9</v>
      </c>
      <c r="K95" s="5" t="s">
        <v>118</v>
      </c>
    </row>
    <row r="96" ht="18" customHeight="1" spans="1:11">
      <c r="A96" s="5">
        <v>94</v>
      </c>
      <c r="B96" s="6" t="s">
        <v>171</v>
      </c>
      <c r="C96" s="7" t="str">
        <f>VLOOKUP(B96,[1]Sheet1!$B$3:$C$174,2,FALSE)</f>
        <v>女</v>
      </c>
      <c r="D96" s="7" t="str">
        <f>VLOOKUP(B96,[1]Sheet1!$B$3:$G$174,6,FALSE)</f>
        <v>会计学院</v>
      </c>
      <c r="E96" s="8" t="s">
        <v>172</v>
      </c>
      <c r="F96" s="5">
        <v>78</v>
      </c>
      <c r="G96" s="9">
        <f t="shared" si="3"/>
        <v>23.4</v>
      </c>
      <c r="H96" s="9">
        <v>77.67</v>
      </c>
      <c r="I96" s="9">
        <f t="shared" si="4"/>
        <v>54.369</v>
      </c>
      <c r="J96" s="9">
        <f t="shared" si="5"/>
        <v>77.769</v>
      </c>
      <c r="K96" s="5" t="s">
        <v>118</v>
      </c>
    </row>
    <row r="97" ht="18" customHeight="1" spans="1:11">
      <c r="A97" s="5">
        <v>95</v>
      </c>
      <c r="B97" s="8" t="s">
        <v>173</v>
      </c>
      <c r="C97" s="7" t="str">
        <f>VLOOKUP(B97,[1]Sheet1!$B$3:$C$174,2,FALSE)</f>
        <v>女</v>
      </c>
      <c r="D97" s="7" t="str">
        <f>VLOOKUP(B97,[1]Sheet1!$B$3:$G$174,6,FALSE)</f>
        <v>外国语学院</v>
      </c>
      <c r="E97" s="8" t="s">
        <v>150</v>
      </c>
      <c r="F97" s="5">
        <v>76</v>
      </c>
      <c r="G97" s="9">
        <f t="shared" si="3"/>
        <v>22.8</v>
      </c>
      <c r="H97" s="9">
        <v>78.33</v>
      </c>
      <c r="I97" s="9">
        <f t="shared" si="4"/>
        <v>54.831</v>
      </c>
      <c r="J97" s="9">
        <f t="shared" si="5"/>
        <v>77.631</v>
      </c>
      <c r="K97" s="5" t="s">
        <v>118</v>
      </c>
    </row>
    <row r="98" ht="18" customHeight="1" spans="1:11">
      <c r="A98" s="5">
        <v>96</v>
      </c>
      <c r="B98" s="11" t="s">
        <v>174</v>
      </c>
      <c r="C98" s="7" t="str">
        <f>VLOOKUP(B98,[1]Sheet1!$B$3:$C$174,2,FALSE)</f>
        <v>女</v>
      </c>
      <c r="D98" s="7" t="str">
        <f>VLOOKUP(B98,[1]Sheet1!$B$3:$G$174,6,FALSE)</f>
        <v>信管技术与管理学院</v>
      </c>
      <c r="E98" s="11" t="s">
        <v>113</v>
      </c>
      <c r="F98" s="5">
        <v>85</v>
      </c>
      <c r="G98" s="9">
        <f t="shared" si="3"/>
        <v>25.5</v>
      </c>
      <c r="H98" s="9">
        <v>74.33</v>
      </c>
      <c r="I98" s="9">
        <f t="shared" si="4"/>
        <v>52.031</v>
      </c>
      <c r="J98" s="9">
        <f t="shared" si="5"/>
        <v>77.531</v>
      </c>
      <c r="K98" s="5" t="s">
        <v>118</v>
      </c>
    </row>
    <row r="99" ht="18" customHeight="1" spans="1:11">
      <c r="A99" s="5">
        <v>97</v>
      </c>
      <c r="B99" s="21" t="s">
        <v>175</v>
      </c>
      <c r="C99" s="7" t="str">
        <f>VLOOKUP(B99,[1]Sheet1!$B$3:$C$174,2,FALSE)</f>
        <v>女</v>
      </c>
      <c r="D99" s="7" t="str">
        <f>VLOOKUP(B99,[1]Sheet1!$B$3:$G$174,6,FALSE)</f>
        <v>外国语学院</v>
      </c>
      <c r="E99" s="8" t="s">
        <v>150</v>
      </c>
      <c r="F99" s="5">
        <v>70</v>
      </c>
      <c r="G99" s="9">
        <f t="shared" si="3"/>
        <v>21</v>
      </c>
      <c r="H99" s="7">
        <v>80.67</v>
      </c>
      <c r="I99" s="9">
        <f t="shared" si="4"/>
        <v>56.469</v>
      </c>
      <c r="J99" s="9">
        <f t="shared" si="5"/>
        <v>77.469</v>
      </c>
      <c r="K99" s="5" t="s">
        <v>118</v>
      </c>
    </row>
    <row r="100" ht="18" customHeight="1" spans="1:11">
      <c r="A100" s="5">
        <v>98</v>
      </c>
      <c r="B100" s="8" t="s">
        <v>176</v>
      </c>
      <c r="C100" s="7" t="str">
        <f>VLOOKUP(B100,[1]Sheet1!$B$3:$C$174,2,FALSE)</f>
        <v>女</v>
      </c>
      <c r="D100" s="7" t="str">
        <f>VLOOKUP(B100,[1]Sheet1!$B$3:$G$174,6,FALSE)</f>
        <v>外国语学院</v>
      </c>
      <c r="E100" s="8" t="s">
        <v>150</v>
      </c>
      <c r="F100" s="5">
        <v>71</v>
      </c>
      <c r="G100" s="9">
        <f t="shared" si="3"/>
        <v>21.3</v>
      </c>
      <c r="H100" s="7">
        <v>80</v>
      </c>
      <c r="I100" s="9">
        <f t="shared" si="4"/>
        <v>56</v>
      </c>
      <c r="J100" s="9">
        <f t="shared" si="5"/>
        <v>77.3</v>
      </c>
      <c r="K100" s="5" t="s">
        <v>118</v>
      </c>
    </row>
    <row r="101" ht="18" customHeight="1" spans="1:11">
      <c r="A101" s="5">
        <v>99</v>
      </c>
      <c r="B101" s="8" t="s">
        <v>177</v>
      </c>
      <c r="C101" s="7" t="str">
        <f>VLOOKUP(B101,[1]Sheet1!$B$3:$C$174,2,FALSE)</f>
        <v>男</v>
      </c>
      <c r="D101" s="7" t="str">
        <f>VLOOKUP(B101,[1]Sheet1!$B$3:$G$174,6,FALSE)</f>
        <v>工程管理学院</v>
      </c>
      <c r="E101" s="8" t="s">
        <v>178</v>
      </c>
      <c r="F101" s="5">
        <v>72</v>
      </c>
      <c r="G101" s="9">
        <f t="shared" si="3"/>
        <v>21.6</v>
      </c>
      <c r="H101" s="9">
        <v>79.33</v>
      </c>
      <c r="I101" s="9">
        <f t="shared" si="4"/>
        <v>55.531</v>
      </c>
      <c r="J101" s="9">
        <f t="shared" si="5"/>
        <v>77.131</v>
      </c>
      <c r="K101" s="5" t="s">
        <v>118</v>
      </c>
    </row>
    <row r="102" ht="18" customHeight="1" spans="1:11">
      <c r="A102" s="5">
        <v>100</v>
      </c>
      <c r="B102" s="8" t="s">
        <v>179</v>
      </c>
      <c r="C102" s="7" t="str">
        <f>VLOOKUP(B102,[1]Sheet1!$B$3:$C$174,2,FALSE)</f>
        <v>女</v>
      </c>
      <c r="D102" s="7" t="str">
        <f>VLOOKUP(B102,[1]Sheet1!$B$3:$G$174,6,FALSE)</f>
        <v>经济学院</v>
      </c>
      <c r="E102" s="8" t="s">
        <v>180</v>
      </c>
      <c r="F102" s="5">
        <v>71</v>
      </c>
      <c r="G102" s="9">
        <f t="shared" si="3"/>
        <v>21.3</v>
      </c>
      <c r="H102" s="9">
        <v>79.67</v>
      </c>
      <c r="I102" s="9">
        <f t="shared" si="4"/>
        <v>55.769</v>
      </c>
      <c r="J102" s="9">
        <f t="shared" si="5"/>
        <v>77.069</v>
      </c>
      <c r="K102" s="5" t="s">
        <v>118</v>
      </c>
    </row>
    <row r="103" ht="18" customHeight="1" spans="1:11">
      <c r="A103" s="5">
        <v>101</v>
      </c>
      <c r="B103" s="8" t="s">
        <v>181</v>
      </c>
      <c r="C103" s="7" t="str">
        <f>VLOOKUP(B103,[1]Sheet1!$B$3:$C$174,2,FALSE)</f>
        <v>女</v>
      </c>
      <c r="D103" s="7" t="str">
        <f>VLOOKUP(B103,[1]Sheet1!$B$3:$G$174,6,FALSE)</f>
        <v>经济学院</v>
      </c>
      <c r="E103" s="8" t="s">
        <v>182</v>
      </c>
      <c r="F103" s="5">
        <v>70</v>
      </c>
      <c r="G103" s="9">
        <f t="shared" si="3"/>
        <v>21</v>
      </c>
      <c r="H103" s="9">
        <v>80</v>
      </c>
      <c r="I103" s="9">
        <f t="shared" si="4"/>
        <v>56</v>
      </c>
      <c r="J103" s="9">
        <f t="shared" si="5"/>
        <v>77</v>
      </c>
      <c r="K103" s="5" t="s">
        <v>118</v>
      </c>
    </row>
    <row r="104" ht="18" customHeight="1" spans="1:11">
      <c r="A104" s="5">
        <v>102</v>
      </c>
      <c r="B104" s="8" t="s">
        <v>183</v>
      </c>
      <c r="C104" s="7" t="str">
        <f>VLOOKUP(B104,[1]Sheet1!$B$3:$C$174,2,FALSE)</f>
        <v>女</v>
      </c>
      <c r="D104" s="7" t="str">
        <f>VLOOKUP(B104,[1]Sheet1!$B$3:$G$174,6,FALSE)</f>
        <v>厚生国际教育学院</v>
      </c>
      <c r="E104" s="8" t="s">
        <v>184</v>
      </c>
      <c r="F104" s="5">
        <v>70</v>
      </c>
      <c r="G104" s="9">
        <f t="shared" si="3"/>
        <v>21</v>
      </c>
      <c r="H104" s="7">
        <v>80</v>
      </c>
      <c r="I104" s="9">
        <f t="shared" si="4"/>
        <v>56</v>
      </c>
      <c r="J104" s="9">
        <f t="shared" si="5"/>
        <v>77</v>
      </c>
      <c r="K104" s="5" t="s">
        <v>118</v>
      </c>
    </row>
    <row r="105" ht="18" customHeight="1" spans="1:11">
      <c r="A105" s="5">
        <v>103</v>
      </c>
      <c r="B105" s="6" t="s">
        <v>185</v>
      </c>
      <c r="C105" s="7" t="str">
        <f>VLOOKUP(B105,[1]Sheet1!$B$3:$C$174,2,FALSE)</f>
        <v>女</v>
      </c>
      <c r="D105" s="7" t="str">
        <f>VLOOKUP(B105,[1]Sheet1!$B$3:$G$174,6,FALSE)</f>
        <v>会计学院</v>
      </c>
      <c r="E105" s="8" t="s">
        <v>27</v>
      </c>
      <c r="F105" s="5">
        <v>75</v>
      </c>
      <c r="G105" s="9">
        <f t="shared" si="3"/>
        <v>22.5</v>
      </c>
      <c r="H105" s="9">
        <v>77.33</v>
      </c>
      <c r="I105" s="9">
        <f t="shared" si="4"/>
        <v>54.131</v>
      </c>
      <c r="J105" s="9">
        <f t="shared" si="5"/>
        <v>76.631</v>
      </c>
      <c r="K105" s="5" t="s">
        <v>118</v>
      </c>
    </row>
    <row r="106" ht="18" customHeight="1" spans="1:11">
      <c r="A106" s="5">
        <v>104</v>
      </c>
      <c r="B106" s="8" t="s">
        <v>186</v>
      </c>
      <c r="C106" s="7" t="str">
        <f>VLOOKUP(B106,[1]Sheet1!$B$3:$C$174,2,FALSE)</f>
        <v>男</v>
      </c>
      <c r="D106" s="7" t="str">
        <f>VLOOKUP(B106,[1]Sheet1!$B$3:$G$174,6,FALSE)</f>
        <v>会计学院</v>
      </c>
      <c r="E106" s="8" t="s">
        <v>187</v>
      </c>
      <c r="F106" s="5">
        <v>75</v>
      </c>
      <c r="G106" s="9">
        <f t="shared" si="3"/>
        <v>22.5</v>
      </c>
      <c r="H106" s="9">
        <v>76.67</v>
      </c>
      <c r="I106" s="9">
        <f t="shared" si="4"/>
        <v>53.669</v>
      </c>
      <c r="J106" s="9">
        <f t="shared" si="5"/>
        <v>76.169</v>
      </c>
      <c r="K106" s="5" t="s">
        <v>118</v>
      </c>
    </row>
    <row r="107" ht="18" customHeight="1" spans="1:11">
      <c r="A107" s="5">
        <v>105</v>
      </c>
      <c r="B107" s="8" t="s">
        <v>188</v>
      </c>
      <c r="C107" s="7" t="str">
        <f>VLOOKUP(B107,[1]Sheet1!$B$3:$C$174,2,FALSE)</f>
        <v>女</v>
      </c>
      <c r="D107" s="7" t="str">
        <f>VLOOKUP(B107,[1]Sheet1!$B$3:$G$174,6,FALSE)</f>
        <v>会计学院</v>
      </c>
      <c r="E107" s="8" t="s">
        <v>40</v>
      </c>
      <c r="F107" s="5">
        <v>78</v>
      </c>
      <c r="G107" s="9">
        <f t="shared" si="3"/>
        <v>23.4</v>
      </c>
      <c r="H107" s="9">
        <v>75.33</v>
      </c>
      <c r="I107" s="9">
        <f t="shared" si="4"/>
        <v>52.731</v>
      </c>
      <c r="J107" s="9">
        <f t="shared" si="5"/>
        <v>76.131</v>
      </c>
      <c r="K107" s="5" t="s">
        <v>118</v>
      </c>
    </row>
    <row r="108" ht="18" customHeight="1" spans="1:11">
      <c r="A108" s="5">
        <v>106</v>
      </c>
      <c r="B108" s="12" t="s">
        <v>189</v>
      </c>
      <c r="C108" s="7" t="str">
        <f>VLOOKUP(B108,[1]Sheet1!$B$3:$C$174,2,FALSE)</f>
        <v>女</v>
      </c>
      <c r="D108" s="7" t="str">
        <f>VLOOKUP(B108,[1]Sheet1!$B$3:$G$174,6,FALSE)</f>
        <v>工商管理学院</v>
      </c>
      <c r="E108" s="8" t="s">
        <v>190</v>
      </c>
      <c r="F108" s="5">
        <v>70</v>
      </c>
      <c r="G108" s="9">
        <f t="shared" si="3"/>
        <v>21</v>
      </c>
      <c r="H108" s="9">
        <v>78.67</v>
      </c>
      <c r="I108" s="9">
        <f t="shared" si="4"/>
        <v>55.069</v>
      </c>
      <c r="J108" s="9">
        <f t="shared" si="5"/>
        <v>76.069</v>
      </c>
      <c r="K108" s="5" t="s">
        <v>118</v>
      </c>
    </row>
    <row r="109" ht="18" customHeight="1" spans="1:11">
      <c r="A109" s="5">
        <v>107</v>
      </c>
      <c r="B109" s="10" t="s">
        <v>191</v>
      </c>
      <c r="C109" s="7" t="str">
        <f>VLOOKUP(B109,[1]Sheet1!$B$3:$C$174,2,FALSE)</f>
        <v>女</v>
      </c>
      <c r="D109" s="7" t="str">
        <f>VLOOKUP(B109,[1]Sheet1!$B$3:$G$174,6,FALSE)</f>
        <v>法学与公共管理学院</v>
      </c>
      <c r="E109" s="10" t="s">
        <v>104</v>
      </c>
      <c r="F109" s="5">
        <v>71</v>
      </c>
      <c r="G109" s="9">
        <f t="shared" si="3"/>
        <v>21.3</v>
      </c>
      <c r="H109" s="9">
        <v>78</v>
      </c>
      <c r="I109" s="9">
        <f t="shared" si="4"/>
        <v>54.6</v>
      </c>
      <c r="J109" s="9">
        <f t="shared" si="5"/>
        <v>75.9</v>
      </c>
      <c r="K109" s="5" t="s">
        <v>118</v>
      </c>
    </row>
    <row r="110" ht="18" customHeight="1" spans="1:11">
      <c r="A110" s="5">
        <v>108</v>
      </c>
      <c r="B110" s="12" t="s">
        <v>192</v>
      </c>
      <c r="C110" s="7" t="str">
        <f>VLOOKUP(B110,[1]Sheet1!$B$3:$C$174,2,FALSE)</f>
        <v>女</v>
      </c>
      <c r="D110" s="7" t="str">
        <f>VLOOKUP(B110,[1]Sheet1!$B$3:$G$174,6,FALSE)</f>
        <v>财政金融学院</v>
      </c>
      <c r="E110" s="8" t="s">
        <v>193</v>
      </c>
      <c r="F110" s="5">
        <v>77</v>
      </c>
      <c r="G110" s="9">
        <f t="shared" si="3"/>
        <v>23.1</v>
      </c>
      <c r="H110" s="9">
        <v>75.33</v>
      </c>
      <c r="I110" s="9">
        <f t="shared" si="4"/>
        <v>52.731</v>
      </c>
      <c r="J110" s="9">
        <f t="shared" si="5"/>
        <v>75.831</v>
      </c>
      <c r="K110" s="5" t="s">
        <v>118</v>
      </c>
    </row>
    <row r="111" ht="18" customHeight="1" spans="1:11">
      <c r="A111" s="5">
        <v>109</v>
      </c>
      <c r="B111" s="11" t="s">
        <v>194</v>
      </c>
      <c r="C111" s="7" t="str">
        <f>VLOOKUP(B111,[1]Sheet1!$B$3:$C$174,2,FALSE)</f>
        <v>男</v>
      </c>
      <c r="D111" s="7" t="str">
        <f>VLOOKUP(B111,[1]Sheet1!$B$3:$G$174,6,FALSE)</f>
        <v>信管技术与管理学院</v>
      </c>
      <c r="E111" s="11" t="s">
        <v>130</v>
      </c>
      <c r="F111" s="5">
        <v>72</v>
      </c>
      <c r="G111" s="9">
        <f t="shared" si="3"/>
        <v>21.6</v>
      </c>
      <c r="H111" s="9">
        <v>76.67</v>
      </c>
      <c r="I111" s="9">
        <f t="shared" si="4"/>
        <v>53.669</v>
      </c>
      <c r="J111" s="9">
        <f t="shared" si="5"/>
        <v>75.269</v>
      </c>
      <c r="K111" s="5" t="s">
        <v>118</v>
      </c>
    </row>
    <row r="112" ht="18" customHeight="1" spans="1:11">
      <c r="A112" s="5">
        <v>110</v>
      </c>
      <c r="B112" s="11" t="s">
        <v>195</v>
      </c>
      <c r="C112" s="7" t="str">
        <f>VLOOKUP(B112,[1]Sheet1!$B$3:$C$174,2,FALSE)</f>
        <v>女</v>
      </c>
      <c r="D112" s="7" t="str">
        <f>VLOOKUP(B112,[1]Sheet1!$B$3:$G$174,6,FALSE)</f>
        <v>信管技术与管理学院</v>
      </c>
      <c r="E112" s="11" t="s">
        <v>113</v>
      </c>
      <c r="F112" s="5">
        <v>77</v>
      </c>
      <c r="G112" s="9">
        <f t="shared" si="3"/>
        <v>23.1</v>
      </c>
      <c r="H112" s="9">
        <v>73.67</v>
      </c>
      <c r="I112" s="9">
        <f t="shared" si="4"/>
        <v>51.569</v>
      </c>
      <c r="J112" s="9">
        <f t="shared" si="5"/>
        <v>74.669</v>
      </c>
      <c r="K112" s="5" t="s">
        <v>118</v>
      </c>
    </row>
    <row r="113" ht="18" customHeight="1" spans="1:11">
      <c r="A113" s="5">
        <v>111</v>
      </c>
      <c r="B113" s="11" t="s">
        <v>196</v>
      </c>
      <c r="C113" s="7" t="str">
        <f>VLOOKUP(B113,[1]Sheet1!$B$3:$C$174,2,FALSE)</f>
        <v>男</v>
      </c>
      <c r="D113" s="7" t="str">
        <f>VLOOKUP(B113,[1]Sheet1!$B$3:$G$174,6,FALSE)</f>
        <v>财政金融学院</v>
      </c>
      <c r="E113" s="8" t="s">
        <v>197</v>
      </c>
      <c r="F113" s="5">
        <v>70</v>
      </c>
      <c r="G113" s="9">
        <f t="shared" si="3"/>
        <v>21</v>
      </c>
      <c r="H113" s="7">
        <v>76.67</v>
      </c>
      <c r="I113" s="9">
        <f t="shared" si="4"/>
        <v>53.669</v>
      </c>
      <c r="J113" s="9">
        <f t="shared" si="5"/>
        <v>74.669</v>
      </c>
      <c r="K113" s="5" t="s">
        <v>118</v>
      </c>
    </row>
    <row r="114" ht="18" customHeight="1" spans="1:11">
      <c r="A114" s="5">
        <v>112</v>
      </c>
      <c r="B114" s="13" t="s">
        <v>198</v>
      </c>
      <c r="C114" s="7" t="str">
        <f>VLOOKUP(B114,[1]Sheet1!$B$3:$C$174,2,FALSE)</f>
        <v>女</v>
      </c>
      <c r="D114" s="7" t="str">
        <f>VLOOKUP(B114,[1]Sheet1!$B$3:$G$174,6,FALSE)</f>
        <v>会计学院</v>
      </c>
      <c r="E114" s="13" t="s">
        <v>199</v>
      </c>
      <c r="F114" s="5">
        <v>78</v>
      </c>
      <c r="G114" s="9">
        <f t="shared" si="3"/>
        <v>23.4</v>
      </c>
      <c r="H114" s="9">
        <v>73</v>
      </c>
      <c r="I114" s="9">
        <f t="shared" si="4"/>
        <v>51.1</v>
      </c>
      <c r="J114" s="9">
        <f t="shared" si="5"/>
        <v>74.5</v>
      </c>
      <c r="K114" s="5" t="s">
        <v>118</v>
      </c>
    </row>
    <row r="115" ht="18" customHeight="1" spans="1:11">
      <c r="A115" s="5">
        <v>113</v>
      </c>
      <c r="B115" s="10" t="s">
        <v>200</v>
      </c>
      <c r="C115" s="7" t="str">
        <f>VLOOKUP(B115,[1]Sheet1!$B$3:$C$174,2,FALSE)</f>
        <v>男</v>
      </c>
      <c r="D115" s="7" t="str">
        <f>VLOOKUP(B115,[1]Sheet1!$B$3:$G$174,6,FALSE)</f>
        <v>人文与艺术学院</v>
      </c>
      <c r="E115" s="10" t="s">
        <v>116</v>
      </c>
      <c r="F115" s="5">
        <v>70</v>
      </c>
      <c r="G115" s="9">
        <f t="shared" si="3"/>
        <v>21</v>
      </c>
      <c r="H115" s="7">
        <v>76.33</v>
      </c>
      <c r="I115" s="9">
        <f t="shared" si="4"/>
        <v>53.431</v>
      </c>
      <c r="J115" s="9">
        <f t="shared" si="5"/>
        <v>74.431</v>
      </c>
      <c r="K115" s="5" t="s">
        <v>118</v>
      </c>
    </row>
    <row r="116" ht="18" customHeight="1" spans="1:11">
      <c r="A116" s="5">
        <v>114</v>
      </c>
      <c r="B116" s="10" t="s">
        <v>201</v>
      </c>
      <c r="C116" s="7" t="str">
        <f>VLOOKUP(B116,[1]Sheet1!$B$3:$C$174,2,FALSE)</f>
        <v>女</v>
      </c>
      <c r="D116" s="7" t="str">
        <f>VLOOKUP(B116,[1]Sheet1!$B$3:$G$174,6,FALSE)</f>
        <v>法学与公共管理学院</v>
      </c>
      <c r="E116" s="10" t="s">
        <v>104</v>
      </c>
      <c r="F116" s="5">
        <v>73</v>
      </c>
      <c r="G116" s="9">
        <f t="shared" si="3"/>
        <v>21.9</v>
      </c>
      <c r="H116" s="9">
        <v>75</v>
      </c>
      <c r="I116" s="9">
        <f t="shared" si="4"/>
        <v>52.5</v>
      </c>
      <c r="J116" s="9">
        <f t="shared" si="5"/>
        <v>74.4</v>
      </c>
      <c r="K116" s="5" t="s">
        <v>118</v>
      </c>
    </row>
    <row r="117" ht="18" customHeight="1" spans="1:11">
      <c r="A117" s="5">
        <v>115</v>
      </c>
      <c r="B117" s="17" t="s">
        <v>202</v>
      </c>
      <c r="C117" s="7" t="str">
        <f>VLOOKUP(B117,[1]Sheet1!$B$3:$C$174,2,FALSE)</f>
        <v>女</v>
      </c>
      <c r="D117" s="7" t="str">
        <f>VLOOKUP(B117,[1]Sheet1!$B$3:$G$174,6,FALSE)</f>
        <v>外国语学院</v>
      </c>
      <c r="E117" s="22" t="s">
        <v>203</v>
      </c>
      <c r="F117" s="5">
        <v>72</v>
      </c>
      <c r="G117" s="9">
        <f t="shared" si="3"/>
        <v>21.6</v>
      </c>
      <c r="H117" s="9">
        <v>74</v>
      </c>
      <c r="I117" s="9">
        <f t="shared" si="4"/>
        <v>51.8</v>
      </c>
      <c r="J117" s="9">
        <f t="shared" si="5"/>
        <v>73.4</v>
      </c>
      <c r="K117" s="5" t="s">
        <v>118</v>
      </c>
    </row>
    <row r="118" ht="18" customHeight="1" spans="1:11">
      <c r="A118" s="5">
        <v>116</v>
      </c>
      <c r="B118" s="6" t="s">
        <v>204</v>
      </c>
      <c r="C118" s="7" t="str">
        <f>VLOOKUP(B118,[1]Sheet1!$B$3:$C$174,2,FALSE)</f>
        <v>女</v>
      </c>
      <c r="D118" s="7" t="str">
        <f>VLOOKUP(B118,[1]Sheet1!$B$3:$G$174,6,FALSE)</f>
        <v>厚生国际教育学院</v>
      </c>
      <c r="E118" s="8" t="s">
        <v>205</v>
      </c>
      <c r="F118" s="5">
        <v>74</v>
      </c>
      <c r="G118" s="9">
        <f t="shared" si="3"/>
        <v>22.2</v>
      </c>
      <c r="H118" s="9">
        <v>73</v>
      </c>
      <c r="I118" s="9">
        <f t="shared" si="4"/>
        <v>51.1</v>
      </c>
      <c r="J118" s="9">
        <f t="shared" si="5"/>
        <v>73.3</v>
      </c>
      <c r="K118" s="5" t="s">
        <v>118</v>
      </c>
    </row>
    <row r="119" ht="18" customHeight="1" spans="1:11">
      <c r="A119" s="5">
        <v>117</v>
      </c>
      <c r="B119" s="8" t="s">
        <v>206</v>
      </c>
      <c r="C119" s="7" t="str">
        <f>VLOOKUP(B119,[1]Sheet1!$B$3:$C$174,2,FALSE)</f>
        <v>女</v>
      </c>
      <c r="D119" s="7" t="str">
        <f>VLOOKUP(B119,[1]Sheet1!$B$3:$G$174,6,FALSE)</f>
        <v>工程管理学院</v>
      </c>
      <c r="E119" s="8" t="s">
        <v>100</v>
      </c>
      <c r="F119" s="5">
        <v>71</v>
      </c>
      <c r="G119" s="9">
        <f t="shared" si="3"/>
        <v>21.3</v>
      </c>
      <c r="H119" s="9">
        <v>73.67</v>
      </c>
      <c r="I119" s="9">
        <f t="shared" si="4"/>
        <v>51.569</v>
      </c>
      <c r="J119" s="9">
        <f t="shared" si="5"/>
        <v>72.869</v>
      </c>
      <c r="K119" s="5" t="s">
        <v>118</v>
      </c>
    </row>
    <row r="120" ht="18" customHeight="1" spans="1:11">
      <c r="A120" s="5">
        <v>118</v>
      </c>
      <c r="B120" s="11" t="s">
        <v>207</v>
      </c>
      <c r="C120" s="7" t="str">
        <f>VLOOKUP(B120,[1]Sheet1!$B$3:$C$174,2,FALSE)</f>
        <v>女</v>
      </c>
      <c r="D120" s="7" t="str">
        <f>VLOOKUP(B120,[1]Sheet1!$B$3:$G$174,6,FALSE)</f>
        <v>会计学院</v>
      </c>
      <c r="E120" s="8" t="s">
        <v>208</v>
      </c>
      <c r="F120" s="5">
        <v>71</v>
      </c>
      <c r="G120" s="9">
        <f t="shared" si="3"/>
        <v>21.3</v>
      </c>
      <c r="H120" s="9">
        <v>73.33</v>
      </c>
      <c r="I120" s="9">
        <f t="shared" si="4"/>
        <v>51.331</v>
      </c>
      <c r="J120" s="9">
        <f t="shared" si="5"/>
        <v>72.631</v>
      </c>
      <c r="K120" s="5" t="s">
        <v>118</v>
      </c>
    </row>
    <row r="121" ht="18" customHeight="1" spans="1:11">
      <c r="A121" s="5">
        <v>119</v>
      </c>
      <c r="B121" s="8" t="s">
        <v>209</v>
      </c>
      <c r="C121" s="7" t="str">
        <f>VLOOKUP(B121,[1]Sheet1!$B$3:$C$174,2,FALSE)</f>
        <v>女</v>
      </c>
      <c r="D121" s="7" t="str">
        <f>VLOOKUP(B121,[1]Sheet1!$B$3:$G$174,6,FALSE)</f>
        <v>财政金融学院</v>
      </c>
      <c r="E121" s="8" t="s">
        <v>210</v>
      </c>
      <c r="F121" s="5">
        <v>70</v>
      </c>
      <c r="G121" s="9">
        <f t="shared" si="3"/>
        <v>21</v>
      </c>
      <c r="H121" s="9">
        <v>73.67</v>
      </c>
      <c r="I121" s="9">
        <f t="shared" si="4"/>
        <v>51.569</v>
      </c>
      <c r="J121" s="9">
        <f t="shared" si="5"/>
        <v>72.569</v>
      </c>
      <c r="K121" s="5" t="s">
        <v>118</v>
      </c>
    </row>
    <row r="122" ht="18" customHeight="1" spans="1:11">
      <c r="A122" s="5">
        <v>120</v>
      </c>
      <c r="B122" s="12" t="s">
        <v>211</v>
      </c>
      <c r="C122" s="7" t="str">
        <f>VLOOKUP(B122,[1]Sheet1!$B$3:$C$174,2,FALSE)</f>
        <v>女</v>
      </c>
      <c r="D122" s="7" t="str">
        <f>VLOOKUP(B122,[1]Sheet1!$B$3:$G$174,6,FALSE)</f>
        <v>会计学院</v>
      </c>
      <c r="E122" s="8" t="s">
        <v>212</v>
      </c>
      <c r="F122" s="5">
        <v>71</v>
      </c>
      <c r="G122" s="9">
        <f t="shared" si="3"/>
        <v>21.3</v>
      </c>
      <c r="H122" s="9">
        <v>73</v>
      </c>
      <c r="I122" s="9">
        <f t="shared" si="4"/>
        <v>51.1</v>
      </c>
      <c r="J122" s="9">
        <f t="shared" si="5"/>
        <v>72.4</v>
      </c>
      <c r="K122" s="5" t="s">
        <v>118</v>
      </c>
    </row>
    <row r="123" ht="18" customHeight="1" spans="1:11">
      <c r="A123" s="5">
        <v>121</v>
      </c>
      <c r="B123" s="8" t="s">
        <v>213</v>
      </c>
      <c r="C123" s="7" t="str">
        <f>VLOOKUP(B123,[1]Sheet1!$B$3:$C$174,2,FALSE)</f>
        <v>女</v>
      </c>
      <c r="D123" s="7" t="str">
        <f>VLOOKUP(B123,[1]Sheet1!$B$3:$G$174,6,FALSE)</f>
        <v>会计学院</v>
      </c>
      <c r="E123" s="8" t="s">
        <v>75</v>
      </c>
      <c r="F123" s="5">
        <v>72</v>
      </c>
      <c r="G123" s="9">
        <f t="shared" si="3"/>
        <v>21.6</v>
      </c>
      <c r="H123" s="9">
        <v>71.67</v>
      </c>
      <c r="I123" s="9">
        <f t="shared" si="4"/>
        <v>50.169</v>
      </c>
      <c r="J123" s="9">
        <f t="shared" si="5"/>
        <v>71.769</v>
      </c>
      <c r="K123" s="5" t="s">
        <v>118</v>
      </c>
    </row>
    <row r="124" ht="18" customHeight="1" spans="1:11">
      <c r="A124" s="5">
        <v>122</v>
      </c>
      <c r="B124" s="12" t="s">
        <v>214</v>
      </c>
      <c r="C124" s="7" t="str">
        <f>VLOOKUP(B124,[1]Sheet1!$B$3:$C$174,2,FALSE)</f>
        <v>女</v>
      </c>
      <c r="D124" s="7" t="s">
        <v>22</v>
      </c>
      <c r="E124" s="8" t="s">
        <v>215</v>
      </c>
      <c r="F124" s="5">
        <v>70</v>
      </c>
      <c r="G124" s="9">
        <f t="shared" si="3"/>
        <v>21</v>
      </c>
      <c r="H124" s="7">
        <v>72</v>
      </c>
      <c r="I124" s="9">
        <f t="shared" si="4"/>
        <v>50.4</v>
      </c>
      <c r="J124" s="9">
        <f t="shared" si="5"/>
        <v>71.4</v>
      </c>
      <c r="K124" s="5" t="s">
        <v>118</v>
      </c>
    </row>
    <row r="125" ht="18" customHeight="1" spans="1:11">
      <c r="A125" s="5">
        <v>123</v>
      </c>
      <c r="B125" s="13" t="s">
        <v>216</v>
      </c>
      <c r="C125" s="7" t="str">
        <f>VLOOKUP(B125,[1]Sheet1!$B$3:$C$174,2,FALSE)</f>
        <v>女</v>
      </c>
      <c r="D125" s="7" t="str">
        <f>VLOOKUP(B125,[1]Sheet1!$B$3:$G$174,6,FALSE)</f>
        <v>财政金融学院</v>
      </c>
      <c r="E125" s="13" t="s">
        <v>217</v>
      </c>
      <c r="F125" s="5">
        <v>71</v>
      </c>
      <c r="G125" s="9">
        <f t="shared" si="3"/>
        <v>21.3</v>
      </c>
      <c r="H125" s="9">
        <v>70</v>
      </c>
      <c r="I125" s="9">
        <f t="shared" si="4"/>
        <v>49</v>
      </c>
      <c r="J125" s="9">
        <f t="shared" si="5"/>
        <v>70.3</v>
      </c>
      <c r="K125" s="5" t="s">
        <v>118</v>
      </c>
    </row>
    <row r="126" ht="18" customHeight="1"/>
  </sheetData>
  <mergeCells count="1">
    <mergeCell ref="A1:K1"/>
  </mergeCells>
  <conditionalFormatting sqref="B2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96:B123">
    <cfRule type="duplicateValues" dxfId="1" priority="1"/>
  </conditionalFormatting>
  <conditionalFormatting sqref="B25 B4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杨琼玉</cp:lastModifiedBy>
  <dcterms:created xsi:type="dcterms:W3CDTF">2023-06-12T11:21:00Z</dcterms:created>
  <dcterms:modified xsi:type="dcterms:W3CDTF">2024-06-03T07:14:26Z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3F450BAFF51E4049B93B14A264706483_12</vt:lpwstr>
  </property>
  <property fmtid="{D5CDD505-2E9C-101B-9397-08002B2CF9AE}" pid="3" name="KSOProductBuildVer">
    <vt:lpwstr>2052-12.1.0.16729</vt:lpwstr>
  </property>
</Properties>
</file>