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<sst xmlns="http://schemas.openxmlformats.org/spreadsheetml/2006/main" count="103" uniqueCount="43">
  <si>
    <t>附件：</t>
  </si>
  <si>
    <t>来凤县第一中学、来凤县中等职业技术学校2024年专项公开招聘工作人员体检人员名单</t>
  </si>
  <si>
    <t>序号</t>
  </si>
  <si>
    <t>招聘单位</t>
  </si>
  <si>
    <t>岗位名称</t>
  </si>
  <si>
    <t>岗位代码</t>
  </si>
  <si>
    <t>姓名</t>
  </si>
  <si>
    <t>备注</t>
  </si>
  <si>
    <t>来凤县第一中学</t>
  </si>
  <si>
    <t>化学教师</t>
  </si>
  <si>
    <t>z2024323</t>
  </si>
  <si>
    <t>田梅荣</t>
  </si>
  <si>
    <t>陈莲</t>
  </si>
  <si>
    <t>物理教师</t>
  </si>
  <si>
    <t>z2024325</t>
  </si>
  <si>
    <t>乔俊红</t>
  </si>
  <si>
    <t>地理教师</t>
  </si>
  <si>
    <t>z2024322</t>
  </si>
  <si>
    <t>谭华荣</t>
  </si>
  <si>
    <t>政治教师</t>
  </si>
  <si>
    <t>英语教师</t>
  </si>
  <si>
    <t>z2024326</t>
  </si>
  <si>
    <t>谢聪</t>
  </si>
  <si>
    <t>覃语宬</t>
  </si>
  <si>
    <t>来凤县中等职业技术学校</t>
  </si>
  <si>
    <t>数学教师</t>
  </si>
  <si>
    <t>邓力</t>
  </si>
  <si>
    <t>递补体检</t>
  </si>
  <si>
    <t>语文教师</t>
  </si>
  <si>
    <t>z2024328</t>
  </si>
  <si>
    <t>杨世娇</t>
  </si>
  <si>
    <t>陈密</t>
  </si>
  <si>
    <t>计算机教师</t>
  </si>
  <si>
    <t>电子商务教师</t>
  </si>
  <si>
    <t>汽修教师</t>
  </si>
  <si>
    <t>电子电工教师</t>
  </si>
  <si>
    <t>z2024333</t>
  </si>
  <si>
    <t>何比</t>
  </si>
  <si>
    <t>作物生产技术教师</t>
  </si>
  <si>
    <t>美术教师</t>
  </si>
  <si>
    <t>z2024336</t>
  </si>
  <si>
    <t>朱杰</t>
  </si>
  <si>
    <t>旅游管理与酒店服务教师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</si>
</sst>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G14" sqref="G14"/>
    </sheetView>
  </sheetViews>
  <sheetFormatPr defaultColWidth="9" defaultRowHeight="13.5"/>
  <cols>
    <col min="1" max="1" width="5.625" customWidth="1"/>
    <col min="2" max="2" width="23.375" style="5" customWidth="1"/>
    <col min="3" max="3" width="22.375" style="5" customWidth="1"/>
    <col min="4" max="4" width="11" style="5" customWidth="1"/>
    <col min="5" max="5" width="13.125" style="5" customWidth="1"/>
    <col min="6" max="6" width="12.125" style="5" customWidth="1"/>
  </cols>
  <sheetData>
    <row r="1" spans="1:1">
      <c r="A1" t="s">
        <v>0</v>
      </c>
    </row>
    <row r="2" s="1" customFormat="1" ht="54" customHeight="1" spans="1:6">
      <c r="A2" s="6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30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/>
    </row>
    <row r="5" s="3" customFormat="1" ht="30" customHeight="1" spans="1:6">
      <c r="A5" s="8">
        <v>2</v>
      </c>
      <c r="B5" s="9" t="s">
        <v>8</v>
      </c>
      <c r="C5" s="9" t="s">
        <v>9</v>
      </c>
      <c r="D5" s="9" t="s">
        <v>10</v>
      </c>
      <c r="E5" s="9" t="s">
        <v>12</v>
      </c>
      <c r="F5" s="9"/>
    </row>
    <row r="6" s="3" customFormat="1" ht="30" customHeight="1" spans="1:6">
      <c r="A6" s="8">
        <v>3</v>
      </c>
      <c r="B6" s="9" t="s">
        <v>8</v>
      </c>
      <c r="C6" s="9" t="s">
        <v>13</v>
      </c>
      <c r="D6" s="9" t="s">
        <v>14</v>
      </c>
      <c r="E6" s="9" t="s">
        <v>15</v>
      </c>
      <c r="F6" s="9"/>
    </row>
    <row r="7" s="3" customFormat="1" ht="30" customHeight="1" spans="1:6">
      <c r="A7" s="8">
        <v>4</v>
      </c>
      <c r="B7" s="9" t="s">
        <v>8</v>
      </c>
      <c r="C7" s="9" t="s">
        <v>16</v>
      </c>
      <c r="D7" s="9" t="s">
        <v>17</v>
      </c>
      <c r="E7" s="9" t="s">
        <v>18</v>
      </c>
      <c r="F7" s="10"/>
    </row>
    <row r="8" s="3" customFormat="1" ht="30" customHeight="1" spans="1:6">
      <c r="A8" s="8">
        <v>5</v>
      </c>
      <c r="B8" s="9" t="s">
        <v>8</v>
      </c>
      <c r="C8" s="9" t="s">
        <v>19</v>
      </c>
      <c r="D8" s="9" t="str">
        <f>"z2024324"</f>
        <v>z2024324</v>
      </c>
      <c r="E8" s="9" t="str">
        <f>"向菁菁"</f>
        <v>向菁菁</v>
      </c>
      <c r="F8" s="10"/>
    </row>
    <row r="9" s="4" customFormat="1" ht="30" customHeight="1" spans="1:6">
      <c r="A9" s="8">
        <v>6</v>
      </c>
      <c r="B9" s="9" t="s">
        <v>8</v>
      </c>
      <c r="C9" s="9" t="s">
        <v>20</v>
      </c>
      <c r="D9" s="9" t="s">
        <v>21</v>
      </c>
      <c r="E9" s="9" t="s">
        <v>22</v>
      </c>
      <c r="F9" s="9"/>
    </row>
    <row r="10" s="4" customFormat="1" ht="30" customHeight="1" spans="1:6">
      <c r="A10" s="8">
        <v>7</v>
      </c>
      <c r="B10" s="9" t="s">
        <v>8</v>
      </c>
      <c r="C10" s="9" t="s">
        <v>20</v>
      </c>
      <c r="D10" s="9" t="s">
        <v>21</v>
      </c>
      <c r="E10" s="9" t="s">
        <v>23</v>
      </c>
      <c r="F10" s="9"/>
    </row>
    <row r="11" s="4" customFormat="1" ht="30" customHeight="1" spans="1:6">
      <c r="A11" s="8">
        <v>8</v>
      </c>
      <c r="B11" s="9" t="s">
        <v>24</v>
      </c>
      <c r="C11" s="9" t="s">
        <v>20</v>
      </c>
      <c r="D11" s="9" t="str">
        <f>"z2024330"</f>
        <v>z2024330</v>
      </c>
      <c r="E11" s="9" t="str">
        <f>"李金红"</f>
        <v>李金红</v>
      </c>
      <c r="F11" s="9"/>
    </row>
    <row r="12" s="3" customFormat="1" ht="30" customHeight="1" spans="1:6">
      <c r="A12" s="8">
        <v>9</v>
      </c>
      <c r="B12" s="9" t="s">
        <v>24</v>
      </c>
      <c r="C12" s="9" t="s">
        <v>20</v>
      </c>
      <c r="D12" s="9" t="str">
        <f>"z2024330"</f>
        <v>z2024330</v>
      </c>
      <c r="E12" s="9" t="str">
        <f>"徐菱璠"</f>
        <v>徐菱璠</v>
      </c>
      <c r="F12" s="9"/>
    </row>
    <row r="13" s="3" customFormat="1" ht="30" customHeight="1" spans="1:6">
      <c r="A13" s="8">
        <v>10</v>
      </c>
      <c r="B13" s="9" t="s">
        <v>24</v>
      </c>
      <c r="C13" s="9" t="s">
        <v>25</v>
      </c>
      <c r="D13" s="9" t="str">
        <f t="shared" ref="D13:D20" si="0">"z2024329"</f>
        <v>z2024329</v>
      </c>
      <c r="E13" s="9" t="str">
        <f>"邓红梅"</f>
        <v>邓红梅</v>
      </c>
      <c r="F13" s="9"/>
    </row>
    <row r="14" s="3" customFormat="1" ht="30" customHeight="1" spans="1:6">
      <c r="A14" s="8">
        <v>11</v>
      </c>
      <c r="B14" s="9" t="s">
        <v>24</v>
      </c>
      <c r="C14" s="9" t="s">
        <v>25</v>
      </c>
      <c r="D14" s="9" t="str">
        <f t="shared" si="0"/>
        <v>z2024329</v>
      </c>
      <c r="E14" s="9" t="str">
        <f>"张胜枫"</f>
        <v>张胜枫</v>
      </c>
      <c r="F14" s="9"/>
    </row>
    <row r="15" s="3" customFormat="1" ht="30" customHeight="1" spans="1:6">
      <c r="A15" s="8">
        <v>12</v>
      </c>
      <c r="B15" s="9" t="s">
        <v>24</v>
      </c>
      <c r="C15" s="9" t="s">
        <v>25</v>
      </c>
      <c r="D15" s="9" t="str">
        <f t="shared" si="0"/>
        <v>z2024329</v>
      </c>
      <c r="E15" s="9" t="str">
        <f>"赵文嘉"</f>
        <v>赵文嘉</v>
      </c>
      <c r="F15" s="9"/>
    </row>
    <row r="16" s="3" customFormat="1" ht="30" customHeight="1" spans="1:6">
      <c r="A16" s="8">
        <v>13</v>
      </c>
      <c r="B16" s="9" t="s">
        <v>24</v>
      </c>
      <c r="C16" s="9" t="s">
        <v>25</v>
      </c>
      <c r="D16" s="9" t="str">
        <f t="shared" si="0"/>
        <v>z2024329</v>
      </c>
      <c r="E16" s="9" t="s">
        <v>26</v>
      </c>
      <c r="F16" s="9"/>
    </row>
    <row r="17" s="3" customFormat="1" ht="30" customHeight="1" spans="1:6">
      <c r="A17" s="8">
        <v>14</v>
      </c>
      <c r="B17" s="9" t="s">
        <v>24</v>
      </c>
      <c r="C17" s="9" t="s">
        <v>25</v>
      </c>
      <c r="D17" s="9" t="str">
        <f t="shared" si="0"/>
        <v>z2024329</v>
      </c>
      <c r="E17" s="9" t="str">
        <f>"陈惠玲"</f>
        <v>陈惠玲</v>
      </c>
      <c r="F17" s="9"/>
    </row>
    <row r="18" s="3" customFormat="1" ht="30" customHeight="1" spans="1:6">
      <c r="A18" s="8">
        <v>15</v>
      </c>
      <c r="B18" s="9" t="s">
        <v>24</v>
      </c>
      <c r="C18" s="9" t="s">
        <v>25</v>
      </c>
      <c r="D18" s="9" t="str">
        <f t="shared" si="0"/>
        <v>z2024329</v>
      </c>
      <c r="E18" s="9" t="str">
        <f>"谢成涛"</f>
        <v>谢成涛</v>
      </c>
      <c r="F18" s="9"/>
    </row>
    <row r="19" s="3" customFormat="1" ht="27" customHeight="1" spans="1:13">
      <c r="A19" s="8">
        <v>16</v>
      </c>
      <c r="B19" s="8" t="s">
        <v>24</v>
      </c>
      <c r="C19" s="8" t="s">
        <v>25</v>
      </c>
      <c r="D19" s="8" t="str">
        <f t="shared" si="0"/>
        <v>z2024329</v>
      </c>
      <c r="E19" s="8" t="str">
        <f>"王少栋"</f>
        <v>王少栋</v>
      </c>
      <c r="F19" s="8" t="s">
        <v>27</v>
      </c>
      <c r="M19" s="17"/>
    </row>
    <row r="20" s="3" customFormat="1" ht="30" customHeight="1" spans="1:6">
      <c r="A20" s="8">
        <v>17</v>
      </c>
      <c r="B20" s="9" t="s">
        <v>24</v>
      </c>
      <c r="C20" s="9" t="s">
        <v>28</v>
      </c>
      <c r="D20" s="9" t="s">
        <v>29</v>
      </c>
      <c r="E20" s="9" t="s">
        <v>30</v>
      </c>
      <c r="F20" s="9"/>
    </row>
    <row r="21" s="3" customFormat="1" ht="30" customHeight="1" spans="1:6">
      <c r="A21" s="8">
        <v>18</v>
      </c>
      <c r="B21" s="9" t="s">
        <v>24</v>
      </c>
      <c r="C21" s="9" t="s">
        <v>28</v>
      </c>
      <c r="D21" s="9" t="str">
        <f t="shared" ref="D21:D24" si="1">"z2024328"</f>
        <v>z2024328</v>
      </c>
      <c r="E21" s="9" t="str">
        <f>"肖盼"</f>
        <v>肖盼</v>
      </c>
      <c r="F21" s="8"/>
    </row>
    <row r="22" s="3" customFormat="1" ht="30" customHeight="1" spans="1:6">
      <c r="A22" s="8">
        <v>19</v>
      </c>
      <c r="B22" s="9" t="s">
        <v>24</v>
      </c>
      <c r="C22" s="9" t="s">
        <v>28</v>
      </c>
      <c r="D22" s="9" t="str">
        <f t="shared" si="1"/>
        <v>z2024328</v>
      </c>
      <c r="E22" s="9" t="str">
        <f>"刘圆媛"</f>
        <v>刘圆媛</v>
      </c>
      <c r="F22" s="9"/>
    </row>
    <row r="23" s="3" customFormat="1" ht="30" customHeight="1" spans="1:6">
      <c r="A23" s="8">
        <v>20</v>
      </c>
      <c r="B23" s="9" t="s">
        <v>24</v>
      </c>
      <c r="C23" s="9" t="s">
        <v>28</v>
      </c>
      <c r="D23" s="9" t="s">
        <v>29</v>
      </c>
      <c r="E23" s="9" t="s">
        <v>31</v>
      </c>
      <c r="F23" s="9"/>
    </row>
    <row r="24" s="3" customFormat="1" ht="30" customHeight="1" spans="1:6">
      <c r="A24" s="8">
        <v>21</v>
      </c>
      <c r="B24" s="9" t="s">
        <v>24</v>
      </c>
      <c r="C24" s="9" t="s">
        <v>28</v>
      </c>
      <c r="D24" s="9" t="str">
        <f t="shared" si="1"/>
        <v>z2024328</v>
      </c>
      <c r="E24" s="9" t="str">
        <f>"李静"</f>
        <v>李静</v>
      </c>
      <c r="F24" s="9"/>
    </row>
    <row r="25" s="3" customFormat="1" ht="30" customHeight="1" spans="1:6">
      <c r="A25" s="8">
        <v>22</v>
      </c>
      <c r="B25" s="9" t="s">
        <v>24</v>
      </c>
      <c r="C25" s="9" t="s">
        <v>32</v>
      </c>
      <c r="D25" s="9" t="str">
        <f t="shared" ref="D25:D28" si="2">"z2024331"</f>
        <v>z2024331</v>
      </c>
      <c r="E25" s="9" t="str">
        <f>"李琼英"</f>
        <v>李琼英</v>
      </c>
      <c r="F25" s="9"/>
    </row>
    <row r="26" s="3" customFormat="1" ht="30" customHeight="1" spans="1:6">
      <c r="A26" s="8">
        <v>23</v>
      </c>
      <c r="B26" s="9" t="s">
        <v>24</v>
      </c>
      <c r="C26" s="9" t="s">
        <v>32</v>
      </c>
      <c r="D26" s="9" t="str">
        <f t="shared" si="2"/>
        <v>z2024331</v>
      </c>
      <c r="E26" s="9" t="str">
        <f>"冉晓凤"</f>
        <v>冉晓凤</v>
      </c>
      <c r="F26" s="9"/>
    </row>
    <row r="27" s="3" customFormat="1" ht="30" customHeight="1" spans="1:6">
      <c r="A27" s="8">
        <v>24</v>
      </c>
      <c r="B27" s="9" t="s">
        <v>24</v>
      </c>
      <c r="C27" s="9" t="s">
        <v>32</v>
      </c>
      <c r="D27" s="9" t="str">
        <f t="shared" si="2"/>
        <v>z2024331</v>
      </c>
      <c r="E27" s="9" t="str">
        <f>"周艳群"</f>
        <v>周艳群</v>
      </c>
      <c r="F27" s="9"/>
    </row>
    <row r="28" s="3" customFormat="1" ht="30" customHeight="1" spans="1:6">
      <c r="A28" s="8">
        <v>25</v>
      </c>
      <c r="B28" s="9" t="s">
        <v>24</v>
      </c>
      <c r="C28" s="9" t="s">
        <v>32</v>
      </c>
      <c r="D28" s="9" t="str">
        <f t="shared" si="2"/>
        <v>z2024331</v>
      </c>
      <c r="E28" s="9" t="str">
        <f>"龙丽萍"</f>
        <v>龙丽萍</v>
      </c>
      <c r="F28" s="9"/>
    </row>
    <row r="29" s="3" customFormat="1" ht="30" customHeight="1" spans="1:6">
      <c r="A29" s="8">
        <v>26</v>
      </c>
      <c r="B29" s="9" t="s">
        <v>24</v>
      </c>
      <c r="C29" s="9" t="s">
        <v>33</v>
      </c>
      <c r="D29" s="9" t="str">
        <f>"z2024337"</f>
        <v>z2024337</v>
      </c>
      <c r="E29" s="9" t="str">
        <f>"胡濛"</f>
        <v>胡濛</v>
      </c>
      <c r="F29" s="9"/>
    </row>
    <row r="30" s="3" customFormat="1" ht="30" customHeight="1" spans="1:6">
      <c r="A30" s="8">
        <v>27</v>
      </c>
      <c r="B30" s="9" t="s">
        <v>24</v>
      </c>
      <c r="C30" s="9" t="s">
        <v>33</v>
      </c>
      <c r="D30" s="9" t="str">
        <f>"z2024337"</f>
        <v>z2024337</v>
      </c>
      <c r="E30" s="9" t="str">
        <f>"宋明杨"</f>
        <v>宋明杨</v>
      </c>
      <c r="F30" s="9"/>
    </row>
    <row r="31" s="3" customFormat="1" ht="30" customHeight="1" spans="1:6">
      <c r="A31" s="8">
        <v>28</v>
      </c>
      <c r="B31" s="9" t="s">
        <v>24</v>
      </c>
      <c r="C31" s="9" t="s">
        <v>34</v>
      </c>
      <c r="D31" s="9" t="str">
        <f>"z2024332"</f>
        <v>z2024332</v>
      </c>
      <c r="E31" s="9" t="str">
        <f>"董青国"</f>
        <v>董青国</v>
      </c>
      <c r="F31" s="9"/>
    </row>
    <row r="32" s="3" customFormat="1" ht="30" customHeight="1" spans="1:6">
      <c r="A32" s="8">
        <v>29</v>
      </c>
      <c r="B32" s="9" t="s">
        <v>24</v>
      </c>
      <c r="C32" s="9" t="s">
        <v>34</v>
      </c>
      <c r="D32" s="9" t="str">
        <f>"z2024332"</f>
        <v>z2024332</v>
      </c>
      <c r="E32" s="9" t="str">
        <f>"吴朋林"</f>
        <v>吴朋林</v>
      </c>
      <c r="F32" s="9"/>
    </row>
    <row r="33" s="3" customFormat="1" ht="30" customHeight="1" spans="1:6">
      <c r="A33" s="8">
        <v>30</v>
      </c>
      <c r="B33" s="9" t="s">
        <v>24</v>
      </c>
      <c r="C33" s="9" t="s">
        <v>35</v>
      </c>
      <c r="D33" s="9" t="str">
        <f>"z2024333"</f>
        <v>z2024333</v>
      </c>
      <c r="E33" s="9" t="str">
        <f>"黄言"</f>
        <v>黄言</v>
      </c>
      <c r="F33" s="9"/>
    </row>
    <row r="34" s="3" customFormat="1" ht="30" customHeight="1" spans="1:6">
      <c r="A34" s="8">
        <v>31</v>
      </c>
      <c r="B34" s="9" t="s">
        <v>24</v>
      </c>
      <c r="C34" s="9" t="s">
        <v>35</v>
      </c>
      <c r="D34" s="9" t="s">
        <v>36</v>
      </c>
      <c r="E34" s="9" t="s">
        <v>37</v>
      </c>
      <c r="F34" s="9" t="s">
        <v>27</v>
      </c>
    </row>
    <row r="35" s="3" customFormat="1" ht="30" customHeight="1" spans="1:7">
      <c r="A35" s="8">
        <v>32</v>
      </c>
      <c r="B35" s="9" t="s">
        <v>24</v>
      </c>
      <c r="C35" s="9" t="s">
        <v>38</v>
      </c>
      <c r="D35" s="9" t="str">
        <f>"z2024334"</f>
        <v>z2024334</v>
      </c>
      <c r="E35" s="9" t="str">
        <f>"李秋林"</f>
        <v>李秋林</v>
      </c>
      <c r="F35" s="11"/>
      <c r="G35" s="12"/>
    </row>
    <row r="36" s="3" customFormat="1" ht="30" customHeight="1" spans="1:7">
      <c r="A36" s="8">
        <v>33</v>
      </c>
      <c r="B36" s="9" t="s">
        <v>24</v>
      </c>
      <c r="C36" s="9" t="s">
        <v>38</v>
      </c>
      <c r="D36" s="9" t="str">
        <f>"z2024334"</f>
        <v>z2024334</v>
      </c>
      <c r="E36" s="9" t="str">
        <f>"李浩"</f>
        <v>李浩</v>
      </c>
      <c r="F36" s="11"/>
      <c r="G36" s="12"/>
    </row>
    <row r="37" s="3" customFormat="1" ht="30" customHeight="1" spans="1:7">
      <c r="A37" s="8">
        <v>34</v>
      </c>
      <c r="B37" s="9" t="s">
        <v>24</v>
      </c>
      <c r="C37" s="9" t="s">
        <v>39</v>
      </c>
      <c r="D37" s="9" t="s">
        <v>40</v>
      </c>
      <c r="E37" s="9" t="s">
        <v>41</v>
      </c>
      <c r="F37" s="13"/>
      <c r="G37" s="12"/>
    </row>
    <row r="38" s="3" customFormat="1" ht="30" customHeight="1" spans="1:8">
      <c r="A38" s="8">
        <v>35</v>
      </c>
      <c r="B38" s="9" t="s">
        <v>24</v>
      </c>
      <c r="C38" s="9" t="s">
        <v>42</v>
      </c>
      <c r="D38" s="14" t="str">
        <f>"z2024335"</f>
        <v>z2024335</v>
      </c>
      <c r="E38" s="14" t="str">
        <f>"向美丹"</f>
        <v>向美丹</v>
      </c>
      <c r="F38" s="15"/>
      <c r="G38" s="16"/>
      <c r="H38" s="12"/>
    </row>
    <row r="39" s="3" customFormat="1" ht="30" customHeight="1" spans="1:8">
      <c r="A39" s="8">
        <v>36</v>
      </c>
      <c r="B39" s="9" t="s">
        <v>24</v>
      </c>
      <c r="C39" s="9" t="s">
        <v>42</v>
      </c>
      <c r="D39" s="14" t="str">
        <f>"z2024335"</f>
        <v>z2024335</v>
      </c>
      <c r="E39" s="14" t="str">
        <f>"李庆"</f>
        <v>李庆</v>
      </c>
      <c r="F39" s="15"/>
      <c r="G39" s="16"/>
      <c r="H39" s="12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</cp:lastModifiedBy>
  <dcterms:created xsi:type="dcterms:W3CDTF">2024-06-03T03:26:00Z</dcterms:created>
  <dcterms:modified xsi:type="dcterms:W3CDTF">2024-06-04T02:51:53Z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C6D5C78813154A0681C564CB97DFBA15_13</vt:lpwstr>
  </property>
  <property fmtid="{D5CDD505-2E9C-101B-9397-08002B2CF9AE}" pid="3" name="KSOProductBuildVer">
    <vt:lpwstr>2052-12.1.0.16929</vt:lpwstr>
  </property>
</Properties>
</file>