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表" sheetId="1" r:id="rId1"/>
  </sheets>
  <definedNames>
    <definedName name="_xlnm._FilterDatabase" localSheetId="0" hidden="1">汇总表!$A$3:$M$9</definedName>
    <definedName name="_xlnm.Print_Titles" localSheetId="0">汇总表!$2:3</definedName>
  </definedNames>
  <calcPr calcId="144525"/>
</workbook>
</file>

<file path=xl/sharedStrings.xml><?xml version="1.0" encoding="utf-8"?>
<sst xmlns="http://schemas.openxmlformats.org/spreadsheetml/2006/main" count="41" uniqueCount="25">
  <si>
    <t>附件2</t>
  </si>
  <si>
    <t>县委党校2024年专项公开招聘工作人员面试成绩及测试总成绩汇总表</t>
  </si>
  <si>
    <t>序号</t>
  </si>
  <si>
    <t>姓名</t>
  </si>
  <si>
    <t>报考单位</t>
  </si>
  <si>
    <t>报考岗位</t>
  </si>
  <si>
    <t>岗位代码</t>
  </si>
  <si>
    <t>招聘人数</t>
  </si>
  <si>
    <t xml:space="preserve">面试成绩
</t>
  </si>
  <si>
    <t>面试60%成绩</t>
  </si>
  <si>
    <t>笔试成绩</t>
  </si>
  <si>
    <t>笔试40%成绩</t>
  </si>
  <si>
    <t>总成绩</t>
  </si>
  <si>
    <t>排名</t>
  </si>
  <si>
    <t>备注</t>
  </si>
  <si>
    <t>张李</t>
  </si>
  <si>
    <t>中共建始县委党校</t>
  </si>
  <si>
    <t>党校教师</t>
  </si>
  <si>
    <t>z2024193</t>
  </si>
  <si>
    <t>体检入围</t>
  </si>
  <si>
    <t>卲祥铖</t>
  </si>
  <si>
    <t>李莉枝</t>
  </si>
  <si>
    <t>刘红柳</t>
  </si>
  <si>
    <t>谭钦容</t>
  </si>
  <si>
    <t>苏卓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</si>
</sst>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</numFmts>
  <fonts count="27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6"/>
      <color indexed="8"/>
      <name val="黑体"/>
      <charset val="134"/>
    </font>
    <font>
      <sz val="14"/>
      <color indexed="8"/>
      <name val="方正小标宋简体"/>
      <charset val="134"/>
    </font>
    <font>
      <sz val="14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/>
      <protection hidden="1"/>
    </xf>
    <xf numFmtId="176" fontId="0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selection activeCell="D24" sqref="D24"/>
    </sheetView>
  </sheetViews>
  <sheetFormatPr defaultColWidth="9" defaultRowHeight="13.5"/>
  <cols>
    <col min="1" max="1" width="4.75" customWidth="1"/>
    <col min="2" max="2" width="6.88333333333333" customWidth="1"/>
    <col min="3" max="3" width="26.75" customWidth="1"/>
    <col min="4" max="4" width="19.8833333333333" style="2" customWidth="1"/>
    <col min="5" max="5" width="11.1333333333333" style="3" customWidth="1"/>
    <col min="6" max="6" width="5.13333333333333" style="4" customWidth="1"/>
    <col min="7" max="7" width="9.25" style="5" customWidth="1"/>
    <col min="8" max="8" width="8.63333333333333" style="5" customWidth="1"/>
    <col min="9" max="9" width="9.5" style="5" customWidth="1"/>
    <col min="10" max="10" width="8.25" style="5" customWidth="1"/>
    <col min="11" max="11" width="8.75" style="5" customWidth="1"/>
    <col min="12" max="12" width="6.88333333333333" style="5" customWidth="1"/>
    <col min="13" max="13" width="18.1333333333333" customWidth="1"/>
  </cols>
  <sheetData>
    <row r="1" ht="18" customHeight="1" spans="1:2">
      <c r="A1" s="6" t="s">
        <v>0</v>
      </c>
      <c r="B1" s="6"/>
    </row>
    <row r="2" ht="23" customHeight="1" spans="1:13">
      <c r="A2" s="7" t="s">
        <v>1</v>
      </c>
      <c r="B2" s="7"/>
      <c r="C2" s="7"/>
      <c r="D2" s="8"/>
      <c r="E2" s="7"/>
      <c r="F2" s="7"/>
      <c r="G2" s="9"/>
      <c r="H2" s="9"/>
      <c r="I2" s="7"/>
      <c r="J2" s="7"/>
      <c r="K2" s="9"/>
      <c r="L2" s="7"/>
      <c r="M2" s="7"/>
    </row>
    <row r="3" ht="39.95" customHeight="1" spans="1:13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2" t="s">
        <v>8</v>
      </c>
      <c r="H3" s="12" t="s">
        <v>9</v>
      </c>
      <c r="I3" s="18" t="s">
        <v>10</v>
      </c>
      <c r="J3" s="12" t="s">
        <v>11</v>
      </c>
      <c r="K3" s="12" t="s">
        <v>12</v>
      </c>
      <c r="L3" s="12" t="s">
        <v>13</v>
      </c>
      <c r="M3" s="10" t="s">
        <v>14</v>
      </c>
    </row>
    <row r="4" s="1" customFormat="1" ht="29" customHeight="1" spans="1:13">
      <c r="A4" s="13">
        <v>1</v>
      </c>
      <c r="B4" s="14" t="s">
        <v>15</v>
      </c>
      <c r="C4" s="15" t="s">
        <v>16</v>
      </c>
      <c r="D4" s="15" t="s">
        <v>17</v>
      </c>
      <c r="E4" s="15" t="s">
        <v>18</v>
      </c>
      <c r="F4" s="15">
        <v>2</v>
      </c>
      <c r="G4" s="16">
        <v>82.778</v>
      </c>
      <c r="H4" s="17">
        <f t="shared" ref="H4:H9" si="0">G4*60%</f>
        <v>49.6668</v>
      </c>
      <c r="I4" s="19">
        <v>87</v>
      </c>
      <c r="J4" s="20">
        <f t="shared" ref="J4:J9" si="1">I4*40%</f>
        <v>34.8</v>
      </c>
      <c r="K4" s="21">
        <f t="shared" ref="K4:K9" si="2">H4+J4</f>
        <v>84.4668</v>
      </c>
      <c r="L4" s="22">
        <f>RANK(K4,K:K,0)</f>
        <v>1</v>
      </c>
      <c r="M4" s="23" t="s">
        <v>19</v>
      </c>
    </row>
    <row r="5" s="1" customFormat="1" ht="29" customHeight="1" spans="1:13">
      <c r="A5" s="13">
        <v>2</v>
      </c>
      <c r="B5" s="14" t="s">
        <v>20</v>
      </c>
      <c r="C5" s="15" t="s">
        <v>16</v>
      </c>
      <c r="D5" s="15" t="s">
        <v>17</v>
      </c>
      <c r="E5" s="15" t="s">
        <v>18</v>
      </c>
      <c r="F5" s="15">
        <v>2</v>
      </c>
      <c r="G5" s="16">
        <v>79.978</v>
      </c>
      <c r="H5" s="17">
        <f t="shared" si="0"/>
        <v>47.9868</v>
      </c>
      <c r="I5" s="19">
        <v>88</v>
      </c>
      <c r="J5" s="20">
        <f t="shared" si="1"/>
        <v>35.2</v>
      </c>
      <c r="K5" s="21">
        <f t="shared" si="2"/>
        <v>83.1868</v>
      </c>
      <c r="L5" s="22">
        <f>RANK(K5,K:K,0)</f>
        <v>2</v>
      </c>
      <c r="M5" s="23" t="s">
        <v>19</v>
      </c>
    </row>
    <row r="6" s="1" customFormat="1" ht="29" customHeight="1" spans="1:13">
      <c r="A6" s="13">
        <v>3</v>
      </c>
      <c r="B6" s="14" t="s">
        <v>21</v>
      </c>
      <c r="C6" s="15" t="s">
        <v>16</v>
      </c>
      <c r="D6" s="15" t="s">
        <v>17</v>
      </c>
      <c r="E6" s="15" t="s">
        <v>18</v>
      </c>
      <c r="F6" s="15">
        <v>2</v>
      </c>
      <c r="G6" s="16">
        <v>84.876</v>
      </c>
      <c r="H6" s="17">
        <f t="shared" si="0"/>
        <v>50.9256</v>
      </c>
      <c r="I6" s="19">
        <v>80</v>
      </c>
      <c r="J6" s="20">
        <f t="shared" si="1"/>
        <v>32</v>
      </c>
      <c r="K6" s="21">
        <f t="shared" si="2"/>
        <v>82.9256</v>
      </c>
      <c r="L6" s="22">
        <f>RANK(K6,K:K,0)</f>
        <v>3</v>
      </c>
      <c r="M6" s="23"/>
    </row>
    <row r="7" s="1" customFormat="1" ht="29" customHeight="1" spans="1:13">
      <c r="A7" s="13">
        <v>4</v>
      </c>
      <c r="B7" s="14" t="s">
        <v>22</v>
      </c>
      <c r="C7" s="15" t="s">
        <v>16</v>
      </c>
      <c r="D7" s="15" t="s">
        <v>17</v>
      </c>
      <c r="E7" s="15" t="s">
        <v>18</v>
      </c>
      <c r="F7" s="15">
        <v>2</v>
      </c>
      <c r="G7" s="16">
        <v>81</v>
      </c>
      <c r="H7" s="17">
        <f t="shared" si="0"/>
        <v>48.6</v>
      </c>
      <c r="I7" s="19">
        <v>85</v>
      </c>
      <c r="J7" s="20">
        <f t="shared" si="1"/>
        <v>34</v>
      </c>
      <c r="K7" s="21">
        <f t="shared" si="2"/>
        <v>82.6</v>
      </c>
      <c r="L7" s="22">
        <f>RANK(K7,K:K,0)</f>
        <v>4</v>
      </c>
      <c r="M7" s="23"/>
    </row>
    <row r="8" s="1" customFormat="1" ht="29" customHeight="1" spans="1:13">
      <c r="A8" s="13">
        <v>5</v>
      </c>
      <c r="B8" s="14" t="s">
        <v>23</v>
      </c>
      <c r="C8" s="15" t="s">
        <v>16</v>
      </c>
      <c r="D8" s="15" t="s">
        <v>17</v>
      </c>
      <c r="E8" s="15" t="s">
        <v>18</v>
      </c>
      <c r="F8" s="15">
        <v>2</v>
      </c>
      <c r="G8" s="16">
        <v>81.896</v>
      </c>
      <c r="H8" s="17">
        <f t="shared" si="0"/>
        <v>49.1376</v>
      </c>
      <c r="I8" s="19">
        <v>80</v>
      </c>
      <c r="J8" s="20">
        <f t="shared" si="1"/>
        <v>32</v>
      </c>
      <c r="K8" s="21">
        <f t="shared" si="2"/>
        <v>81.1376</v>
      </c>
      <c r="L8" s="22">
        <f>RANK(K8,K:K,0)</f>
        <v>5</v>
      </c>
      <c r="M8" s="23"/>
    </row>
    <row r="9" s="1" customFormat="1" ht="29" customHeight="1" spans="1:13">
      <c r="A9" s="13">
        <v>6</v>
      </c>
      <c r="B9" s="14" t="s">
        <v>24</v>
      </c>
      <c r="C9" s="15" t="s">
        <v>16</v>
      </c>
      <c r="D9" s="15" t="s">
        <v>17</v>
      </c>
      <c r="E9" s="15" t="s">
        <v>18</v>
      </c>
      <c r="F9" s="15">
        <v>2</v>
      </c>
      <c r="G9" s="16">
        <v>81.678</v>
      </c>
      <c r="H9" s="17">
        <f t="shared" si="0"/>
        <v>49.0068</v>
      </c>
      <c r="I9" s="19">
        <v>80</v>
      </c>
      <c r="J9" s="20">
        <f t="shared" si="1"/>
        <v>32</v>
      </c>
      <c r="K9" s="21">
        <f t="shared" si="2"/>
        <v>81.0068</v>
      </c>
      <c r="L9" s="22">
        <f>RANK(K9,K:K,0)</f>
        <v>6</v>
      </c>
      <c r="M9" s="24"/>
    </row>
  </sheetData>
  <autoFilter ref="A3:M9">
    <extLst/>
  </autoFilter>
  <sortState ref="A4:M9">
    <sortCondition ref="L4:L9"/>
  </sortState>
  <mergeCells count="2">
    <mergeCell ref="A1:B1"/>
    <mergeCell ref="A2:M2"/>
  </mergeCells>
  <pageMargins left="0.511805555555556" right="0.313888888888889" top="0.432638888888889" bottom="0.354166666666667" header="0.313888888888889" footer="0.118055555555556"/>
  <pageSetup paperSize="9" scale="98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阿飘</cp:lastModifiedBy>
  <dcterms:created xsi:type="dcterms:W3CDTF">2024-06-04T11:57:00Z</dcterms:created>
  <dcterms:modified xsi:type="dcterms:W3CDTF">2024-06-05T07:53:28Z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0D3A8FDF177C4FD48FF58A8C66F3228B</vt:lpwstr>
  </property>
</Properties>
</file>