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<sst xmlns="http://schemas.openxmlformats.org/spreadsheetml/2006/main" count="20" uniqueCount="16">
  <si>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2024年度休宁县中小学新任教师公开招聘进入体检考察人员名单</t>
  </si>
  <si>
    <t>序号</t>
  </si>
  <si>
    <t>报考岗位</t>
  </si>
  <si>
    <t>岗位代码</t>
  </si>
  <si>
    <t>准考证号</t>
  </si>
  <si>
    <t>高中语文</t>
  </si>
  <si>
    <t>高中物理</t>
  </si>
  <si>
    <t>高中生物</t>
  </si>
  <si>
    <t>高中地理</t>
  </si>
  <si>
    <t>高中政治</t>
  </si>
  <si>
    <t>高中化学</t>
  </si>
  <si>
    <t>初中语文</t>
  </si>
  <si>
    <t>初中物理</t>
  </si>
  <si>
    <t>初中道德
与法治</t>
  </si>
  <si>
    <t>243410020918</t>
  </si>
  <si>
    <t>初中历史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</si>
</sst>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8545"/>
  <sheetViews>
    <sheetView tabSelected="1" workbookViewId="0">
      <selection activeCell="D27" sqref="D27"/>
    </sheetView>
  </sheetViews>
  <sheetFormatPr defaultColWidth="9" defaultRowHeight="13.5" outlineLevelCol="3"/>
  <cols>
    <col min="1" max="1" width="11.225" style="1" customWidth="1"/>
    <col min="2" max="2" width="13.625" style="1" customWidth="1"/>
    <col min="3" max="3" width="16.25" style="1" customWidth="1"/>
    <col min="4" max="4" width="24.625" style="3" customWidth="1"/>
    <col min="5" max="16384" width="9" style="2"/>
  </cols>
  <sheetData>
    <row r="1" s="1" customFormat="1" ht="64" customHeight="1" spans="1:4">
      <c r="A1" s="4" t="s">
        <v>0</v>
      </c>
      <c r="B1" s="4"/>
      <c r="C1" s="5"/>
      <c r="D1" s="6"/>
    </row>
    <row r="2" s="1" customFormat="1" ht="18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ht="18" customHeight="1" spans="1:4">
      <c r="A3" s="10"/>
      <c r="B3" s="10"/>
      <c r="C3" s="11"/>
      <c r="D3" s="12"/>
    </row>
    <row r="4" s="1" customFormat="1" ht="18" customHeight="1" spans="1:4">
      <c r="A4" s="13">
        <v>1</v>
      </c>
      <c r="B4" s="13" t="str">
        <f>"34102201"</f>
        <v>34102201</v>
      </c>
      <c r="C4" s="13" t="s">
        <v>5</v>
      </c>
      <c r="D4" s="13" t="str">
        <f>"243410021629"</f>
        <v>243410021629</v>
      </c>
    </row>
    <row r="5" s="1" customFormat="1" ht="18" customHeight="1" spans="1:4">
      <c r="A5" s="13">
        <v>2</v>
      </c>
      <c r="B5" s="13" t="str">
        <f>"34102201"</f>
        <v>34102201</v>
      </c>
      <c r="C5" s="13" t="s">
        <v>5</v>
      </c>
      <c r="D5" s="13" t="str">
        <f>"243410021625"</f>
        <v>243410021625</v>
      </c>
    </row>
    <row r="6" s="1" customFormat="1" ht="18" customHeight="1" spans="1:4">
      <c r="A6" s="13">
        <v>3</v>
      </c>
      <c r="B6" s="13" t="str">
        <f>"34102201"</f>
        <v>34102201</v>
      </c>
      <c r="C6" s="13" t="s">
        <v>5</v>
      </c>
      <c r="D6" s="13" t="str">
        <f>"243410021615"</f>
        <v>243410021615</v>
      </c>
    </row>
    <row r="7" s="1" customFormat="1" ht="18" customHeight="1" spans="1:4">
      <c r="A7" s="13">
        <v>4</v>
      </c>
      <c r="B7" s="13" t="str">
        <f>"34102202"</f>
        <v>34102202</v>
      </c>
      <c r="C7" s="13" t="s">
        <v>6</v>
      </c>
      <c r="D7" s="13" t="str">
        <f>"243410020520"</f>
        <v>243410020520</v>
      </c>
    </row>
    <row r="8" s="1" customFormat="1" ht="18" customHeight="1" spans="1:4">
      <c r="A8" s="13">
        <v>5</v>
      </c>
      <c r="B8" s="13" t="str">
        <f>"34102202"</f>
        <v>34102202</v>
      </c>
      <c r="C8" s="13" t="s">
        <v>6</v>
      </c>
      <c r="D8" s="13" t="str">
        <f>"243410020526"</f>
        <v>243410020526</v>
      </c>
    </row>
    <row r="9" s="1" customFormat="1" ht="18" customHeight="1" spans="1:4">
      <c r="A9" s="13">
        <v>6</v>
      </c>
      <c r="B9" s="13" t="str">
        <f>"34102203"</f>
        <v>34102203</v>
      </c>
      <c r="C9" s="13" t="s">
        <v>7</v>
      </c>
      <c r="D9" s="13" t="str">
        <f>"243410020212"</f>
        <v>243410020212</v>
      </c>
    </row>
    <row r="10" s="1" customFormat="1" ht="18" customHeight="1" spans="1:4">
      <c r="A10" s="13">
        <v>7</v>
      </c>
      <c r="B10" s="13" t="str">
        <f>"34102204"</f>
        <v>34102204</v>
      </c>
      <c r="C10" s="13" t="s">
        <v>8</v>
      </c>
      <c r="D10" s="13" t="str">
        <f>"243410020806"</f>
        <v>243410020806</v>
      </c>
    </row>
    <row r="11" s="1" customFormat="1" ht="18" customHeight="1" spans="1:4">
      <c r="A11" s="13">
        <v>8</v>
      </c>
      <c r="B11" s="13" t="str">
        <f>"34102205"</f>
        <v>34102205</v>
      </c>
      <c r="C11" s="13" t="s">
        <v>9</v>
      </c>
      <c r="D11" s="13" t="str">
        <f>"243410020913"</f>
        <v>243410020913</v>
      </c>
    </row>
    <row r="12" s="1" customFormat="1" ht="18" customHeight="1" spans="1:4">
      <c r="A12" s="13">
        <v>9</v>
      </c>
      <c r="B12" s="13" t="str">
        <f>"34102206"</f>
        <v>34102206</v>
      </c>
      <c r="C12" s="13" t="s">
        <v>10</v>
      </c>
      <c r="D12" s="13" t="str">
        <f>"243410021221"</f>
        <v>243410021221</v>
      </c>
    </row>
    <row r="13" s="1" customFormat="1" ht="18" customHeight="1" spans="1:4">
      <c r="A13" s="13">
        <v>10</v>
      </c>
      <c r="B13" s="13" t="str">
        <f>"34102207"</f>
        <v>34102207</v>
      </c>
      <c r="C13" s="13" t="s">
        <v>11</v>
      </c>
      <c r="D13" s="13" t="str">
        <f>"243410021706"</f>
        <v>243410021706</v>
      </c>
    </row>
    <row r="14" s="1" customFormat="1" ht="18" customHeight="1" spans="1:4">
      <c r="A14" s="13">
        <v>11</v>
      </c>
      <c r="B14" s="13" t="str">
        <f>"34102208"</f>
        <v>34102208</v>
      </c>
      <c r="C14" s="13" t="s">
        <v>12</v>
      </c>
      <c r="D14" s="13" t="str">
        <f>"243410020528"</f>
        <v>243410020528</v>
      </c>
    </row>
    <row r="15" s="1" customFormat="1" ht="18" customHeight="1" spans="1:4">
      <c r="A15" s="13">
        <v>12</v>
      </c>
      <c r="B15" s="13" t="str">
        <f>"34102209"</f>
        <v>34102209</v>
      </c>
      <c r="C15" s="13" t="s">
        <v>13</v>
      </c>
      <c r="D15" s="13" t="s">
        <v>14</v>
      </c>
    </row>
    <row r="16" s="1" customFormat="1" ht="18" customHeight="1" spans="1:4">
      <c r="A16" s="13">
        <v>13</v>
      </c>
      <c r="B16" s="13" t="str">
        <f>"34102210"</f>
        <v>34102210</v>
      </c>
      <c r="C16" s="13" t="s">
        <v>15</v>
      </c>
      <c r="D16" s="13" t="str">
        <f>"243410020321"</f>
        <v>243410020321</v>
      </c>
    </row>
    <row r="17" s="1" customFormat="1" ht="18" customHeight="1" spans="1:4">
      <c r="A17" s="13">
        <v>14</v>
      </c>
      <c r="B17" s="13" t="str">
        <f>"34102210"</f>
        <v>34102210</v>
      </c>
      <c r="C17" s="13" t="s">
        <v>15</v>
      </c>
      <c r="D17" s="13" t="str">
        <f>"243410020322"</f>
        <v>243410020322</v>
      </c>
    </row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</sheetData>
  <autoFilter ref="A2:D17">
    <sortState ref="A2:D17">
      <sortCondition ref="A2"/>
    </sortState>
    <extLst/>
  </autoFilter>
  <mergeCells count="5">
    <mergeCell ref="A1:D1"/>
    <mergeCell ref="A2:A3"/>
    <mergeCell ref="B2:B3"/>
    <mergeCell ref="C2:C3"/>
    <mergeCell ref="D2:D3"/>
  </mergeCells>
  <pageMargins left="1.61388888888889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走饭</cp:lastModifiedBy>
  <dcterms:created xsi:type="dcterms:W3CDTF">2022-08-05T23:40:00Z</dcterms:created>
  <dcterms:modified xsi:type="dcterms:W3CDTF">2024-06-05T02:09:49Z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3CDE50F8DCE24337822FABF2B94590B2</vt:lpwstr>
  </property>
  <property fmtid="{D5CDD505-2E9C-101B-9397-08002B2CF9AE}" pid="3" name="KSOProductBuildVer">
    <vt:lpwstr>2052-12.1.0.16929</vt:lpwstr>
  </property>
</Properties>
</file>