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140"/>
  </bookViews>
  <sheets>
    <sheet name="Sheet1" sheetId="1" r:id="rId1"/>
  </sheets>
  <definedNames>
    <definedName name="_xlnm._FilterDatabase" localSheetId="0" hidden="1">Sheet1!$A$3:$G$38</definedName>
    <definedName name="_xlnm.Print_Titles" localSheetId="0">Sheet1!$2:$3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<sst xmlns="http://schemas.openxmlformats.org/spreadsheetml/2006/main" count="155" uniqueCount="67">
  <si>
    <t>附件</t>
  </si>
  <si>
    <t>2024年上半年公开招聘高层次人才总成绩和进入体检、考察人员名单</t>
  </si>
  <si>
    <t>序号</t>
  </si>
  <si>
    <t>科室</t>
  </si>
  <si>
    <t>岗位
代码</t>
  </si>
  <si>
    <t>招聘
计划</t>
  </si>
  <si>
    <t>姓名</t>
  </si>
  <si>
    <t>专业</t>
  </si>
  <si>
    <t>专业测试原始成绩</t>
  </si>
  <si>
    <t>专业测试加权成绩（40%）</t>
  </si>
  <si>
    <t>面试原始成绩</t>
  </si>
  <si>
    <t>面试加权成绩（60%）</t>
  </si>
  <si>
    <t>总成绩</t>
  </si>
  <si>
    <t>是否进入体检及考察</t>
  </si>
  <si>
    <t>备注</t>
  </si>
  <si>
    <t>脾胃病科</t>
  </si>
  <si>
    <t>刘娅欣</t>
  </si>
  <si>
    <t>中医内科学</t>
  </si>
  <si>
    <t>是</t>
  </si>
  <si>
    <t>肖佳</t>
  </si>
  <si>
    <t>否</t>
  </si>
  <si>
    <t>张芷蓓</t>
  </si>
  <si>
    <t>中西医结合临床</t>
  </si>
  <si>
    <t>李倩</t>
  </si>
  <si>
    <t>程浩</t>
  </si>
  <si>
    <t>梁欣奕</t>
  </si>
  <si>
    <t>缺考</t>
  </si>
  <si>
    <t>李如梦</t>
  </si>
  <si>
    <t>李楠</t>
  </si>
  <si>
    <t>骨科</t>
  </si>
  <si>
    <t>苏睿</t>
  </si>
  <si>
    <t>中医骨伤科学</t>
  </si>
  <si>
    <t>康复科</t>
  </si>
  <si>
    <t>何轶帆</t>
  </si>
  <si>
    <t>针灸推拿学</t>
  </si>
  <si>
    <t>郭瑜展</t>
  </si>
  <si>
    <t>邓雪娟</t>
  </si>
  <si>
    <t>许磊</t>
  </si>
  <si>
    <t>普外科</t>
  </si>
  <si>
    <t>张政委</t>
  </si>
  <si>
    <t>王婕</t>
  </si>
  <si>
    <t>姚婕</t>
  </si>
  <si>
    <t>中医外科学</t>
  </si>
  <si>
    <t>药剂科</t>
  </si>
  <si>
    <t>邱金清</t>
  </si>
  <si>
    <t>中药学</t>
  </si>
  <si>
    <t>崔童</t>
  </si>
  <si>
    <t>李进</t>
  </si>
  <si>
    <t>陈佳昕</t>
  </si>
  <si>
    <t>唐冉</t>
  </si>
  <si>
    <t>郭文瑶</t>
  </si>
  <si>
    <t>孟凯丽</t>
  </si>
  <si>
    <t>李瑞</t>
  </si>
  <si>
    <t>马婷</t>
  </si>
  <si>
    <t>赵彩蓉</t>
  </si>
  <si>
    <t>康文慧</t>
  </si>
  <si>
    <t>王茜</t>
  </si>
  <si>
    <t>刘雪懿</t>
  </si>
  <si>
    <t>姚清清</t>
  </si>
  <si>
    <t>郭小凤</t>
  </si>
  <si>
    <t>呼吸科</t>
  </si>
  <si>
    <t>付红菱</t>
  </si>
  <si>
    <t>重症医学科</t>
  </si>
  <si>
    <t>杨文君</t>
  </si>
  <si>
    <t>柏会芳</t>
  </si>
  <si>
    <t>护理</t>
  </si>
  <si>
    <t>王诗淇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</si>
</sst>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7">
    <font>
      <sz val="11"/>
      <color theme="1"/>
      <name val="宋体"/>
      <charset val="134"/>
      <scheme val="minor"/>
    </font>
    <font>
      <sz val="20"/>
      <name val="宋体"/>
      <charset val="134"/>
    </font>
    <font>
      <sz val="11"/>
      <name val="宋体"/>
      <charset val="134"/>
    </font>
    <font>
      <b/>
      <sz val="14"/>
      <color theme="1"/>
      <name val="宋体"/>
      <charset val="134"/>
      <scheme val="minor"/>
    </font>
    <font>
      <b/>
      <sz val="12"/>
      <name val="宋体"/>
      <charset val="134"/>
    </font>
    <font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sz val="14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9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5" borderId="11" applyNumberFormat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 wrapText="1"/>
    </xf>
    <xf numFmtId="176" fontId="2" fillId="0" borderId="0" xfId="0" applyNumberFormat="1" applyFont="1" applyFill="1" applyBorder="1" applyAlignment="1">
      <alignment horizontal="center" vertical="center" wrapText="1"/>
    </xf>
    <xf numFmtId="176" fontId="1" fillId="0" borderId="0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176" fontId="0" fillId="0" borderId="2" xfId="0" applyNumberFormat="1" applyFon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176" fontId="0" fillId="0" borderId="3" xfId="0" applyNumberFormat="1" applyFont="1" applyBorder="1" applyAlignment="1">
      <alignment horizontal="center" vertical="center"/>
    </xf>
    <xf numFmtId="176" fontId="5" fillId="0" borderId="4" xfId="0" applyNumberFormat="1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176" fontId="5" fillId="0" borderId="5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8"/>
  <sheetViews>
    <sheetView tabSelected="1" zoomScale="66" zoomScaleNormal="66" workbookViewId="0">
      <pane xSplit="5" ySplit="3" topLeftCell="F4" activePane="bottomRight" state="frozen"/>
      <selection/>
      <selection pane="topRight"/>
      <selection pane="bottomLeft"/>
      <selection pane="bottomRight" activeCell="F4" sqref="F4"/>
    </sheetView>
  </sheetViews>
  <sheetFormatPr defaultColWidth="9" defaultRowHeight="14"/>
  <cols>
    <col min="1" max="1" width="6.63636363636364" style="1" customWidth="1"/>
    <col min="2" max="2" width="14.9090909090909" style="1" customWidth="1"/>
    <col min="3" max="3" width="13.2181818181818" style="1" customWidth="1"/>
    <col min="4" max="4" width="8.09090909090909" style="1" customWidth="1"/>
    <col min="5" max="5" width="12.5454545454545" style="1" customWidth="1"/>
    <col min="6" max="6" width="20.6636363636364" style="1" customWidth="1"/>
    <col min="7" max="7" width="8.45454545454546" style="2" customWidth="1"/>
    <col min="8" max="8" width="9.77272727272727" style="1" customWidth="1"/>
    <col min="9" max="9" width="8.45454545454546" style="1" customWidth="1"/>
    <col min="10" max="10" width="9.63636363636364" style="1" customWidth="1"/>
    <col min="11" max="11" width="10.3636363636364" style="1" customWidth="1"/>
    <col min="12" max="12" width="9" style="1"/>
    <col min="13" max="13" width="7.54545454545455" style="1" customWidth="1"/>
    <col min="14" max="16384" width="9" style="1"/>
  </cols>
  <sheetData>
    <row r="1" ht="27" customHeight="1" spans="1:1">
      <c r="A1" s="1" t="s">
        <v>0</v>
      </c>
    </row>
    <row r="2" ht="56" customHeight="1" spans="1:13">
      <c r="A2" s="3" t="s">
        <v>1</v>
      </c>
      <c r="B2" s="3"/>
      <c r="C2" s="3"/>
      <c r="D2" s="3"/>
      <c r="E2" s="3"/>
      <c r="F2" s="3"/>
      <c r="G2" s="4"/>
      <c r="H2" s="5"/>
      <c r="I2" s="5"/>
      <c r="J2" s="5"/>
      <c r="K2" s="5"/>
      <c r="L2" s="3"/>
      <c r="M2" s="3"/>
    </row>
    <row r="3" ht="65" customHeight="1" spans="1:13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8" t="s">
        <v>8</v>
      </c>
      <c r="H3" s="8" t="s">
        <v>9</v>
      </c>
      <c r="I3" s="8" t="s">
        <v>10</v>
      </c>
      <c r="J3" s="8" t="s">
        <v>11</v>
      </c>
      <c r="K3" s="8" t="s">
        <v>12</v>
      </c>
      <c r="L3" s="17" t="s">
        <v>13</v>
      </c>
      <c r="M3" s="17" t="s">
        <v>14</v>
      </c>
    </row>
    <row r="4" ht="32" customHeight="1" spans="1:13">
      <c r="A4" s="9">
        <v>1</v>
      </c>
      <c r="B4" s="10" t="s">
        <v>15</v>
      </c>
      <c r="C4" s="10">
        <v>202401035</v>
      </c>
      <c r="D4" s="9">
        <v>1</v>
      </c>
      <c r="E4" s="11" t="s">
        <v>16</v>
      </c>
      <c r="F4" s="10" t="s">
        <v>17</v>
      </c>
      <c r="G4" s="12">
        <v>57</v>
      </c>
      <c r="H4" s="13">
        <f>G4*0.4</f>
        <v>22.8</v>
      </c>
      <c r="I4" s="13">
        <v>90.2</v>
      </c>
      <c r="J4" s="13">
        <f>I4*0.6</f>
        <v>54.12</v>
      </c>
      <c r="K4" s="13">
        <f>H4+J4</f>
        <v>76.92</v>
      </c>
      <c r="L4" s="13" t="s">
        <v>18</v>
      </c>
      <c r="M4" s="13"/>
    </row>
    <row r="5" ht="32" customHeight="1" spans="1:13">
      <c r="A5" s="9">
        <v>2</v>
      </c>
      <c r="B5" s="10" t="s">
        <v>15</v>
      </c>
      <c r="C5" s="10">
        <v>202401035</v>
      </c>
      <c r="D5" s="9">
        <v>1</v>
      </c>
      <c r="E5" s="11" t="s">
        <v>19</v>
      </c>
      <c r="F5" s="10" t="s">
        <v>17</v>
      </c>
      <c r="G5" s="12">
        <v>64</v>
      </c>
      <c r="H5" s="13">
        <f>G5*0.4</f>
        <v>25.6</v>
      </c>
      <c r="I5" s="13">
        <v>82.6</v>
      </c>
      <c r="J5" s="13">
        <f>I5*0.6</f>
        <v>49.56</v>
      </c>
      <c r="K5" s="13">
        <f>H5+J5</f>
        <v>75.16</v>
      </c>
      <c r="L5" s="13" t="s">
        <v>20</v>
      </c>
      <c r="M5" s="13"/>
    </row>
    <row r="6" ht="32" customHeight="1" spans="1:13">
      <c r="A6" s="9">
        <v>3</v>
      </c>
      <c r="B6" s="10" t="s">
        <v>15</v>
      </c>
      <c r="C6" s="10">
        <v>202401035</v>
      </c>
      <c r="D6" s="9">
        <v>1</v>
      </c>
      <c r="E6" s="11" t="s">
        <v>21</v>
      </c>
      <c r="F6" s="10" t="s">
        <v>22</v>
      </c>
      <c r="G6" s="12">
        <v>55</v>
      </c>
      <c r="H6" s="13">
        <f>G6*0.4</f>
        <v>22</v>
      </c>
      <c r="I6" s="13">
        <v>81.2</v>
      </c>
      <c r="J6" s="13">
        <f>I6*0.6</f>
        <v>48.72</v>
      </c>
      <c r="K6" s="13">
        <f>H6+J6</f>
        <v>70.72</v>
      </c>
      <c r="L6" s="13" t="s">
        <v>20</v>
      </c>
      <c r="M6" s="13"/>
    </row>
    <row r="7" ht="32" customHeight="1" spans="1:13">
      <c r="A7" s="9">
        <v>4</v>
      </c>
      <c r="B7" s="10" t="s">
        <v>15</v>
      </c>
      <c r="C7" s="10">
        <v>202401035</v>
      </c>
      <c r="D7" s="9">
        <v>1</v>
      </c>
      <c r="E7" s="11" t="s">
        <v>23</v>
      </c>
      <c r="F7" s="10" t="s">
        <v>17</v>
      </c>
      <c r="G7" s="12">
        <v>51</v>
      </c>
      <c r="H7" s="13">
        <f>G7*0.4</f>
        <v>20.4</v>
      </c>
      <c r="I7" s="13">
        <v>79</v>
      </c>
      <c r="J7" s="13">
        <f>I7*0.6</f>
        <v>47.4</v>
      </c>
      <c r="K7" s="13">
        <f>H7+J7</f>
        <v>67.8</v>
      </c>
      <c r="L7" s="13" t="s">
        <v>20</v>
      </c>
      <c r="M7" s="13"/>
    </row>
    <row r="8" ht="32" customHeight="1" spans="1:13">
      <c r="A8" s="9">
        <v>5</v>
      </c>
      <c r="B8" s="10" t="s">
        <v>15</v>
      </c>
      <c r="C8" s="10">
        <v>202401035</v>
      </c>
      <c r="D8" s="9">
        <v>1</v>
      </c>
      <c r="E8" s="11" t="s">
        <v>24</v>
      </c>
      <c r="F8" s="10" t="s">
        <v>17</v>
      </c>
      <c r="G8" s="12">
        <v>56</v>
      </c>
      <c r="H8" s="13">
        <f>G8*0.4</f>
        <v>22.4</v>
      </c>
      <c r="I8" s="13">
        <v>73</v>
      </c>
      <c r="J8" s="13">
        <f>I8*0.6</f>
        <v>43.8</v>
      </c>
      <c r="K8" s="13">
        <f>H8+J8</f>
        <v>66.2</v>
      </c>
      <c r="L8" s="13" t="s">
        <v>20</v>
      </c>
      <c r="M8" s="13"/>
    </row>
    <row r="9" ht="32" customHeight="1" spans="1:13">
      <c r="A9" s="9">
        <v>6</v>
      </c>
      <c r="B9" s="10" t="s">
        <v>15</v>
      </c>
      <c r="C9" s="10">
        <v>202401035</v>
      </c>
      <c r="D9" s="9">
        <v>1</v>
      </c>
      <c r="E9" s="11" t="s">
        <v>25</v>
      </c>
      <c r="F9" s="10" t="s">
        <v>17</v>
      </c>
      <c r="G9" s="14" t="s">
        <v>26</v>
      </c>
      <c r="H9" s="15"/>
      <c r="I9" s="15"/>
      <c r="J9" s="15"/>
      <c r="K9" s="15"/>
      <c r="L9" s="18"/>
      <c r="M9" s="13"/>
    </row>
    <row r="10" ht="32" customHeight="1" spans="1:13">
      <c r="A10" s="9">
        <v>7</v>
      </c>
      <c r="B10" s="10" t="s">
        <v>15</v>
      </c>
      <c r="C10" s="10">
        <v>202401035</v>
      </c>
      <c r="D10" s="9">
        <v>1</v>
      </c>
      <c r="E10" s="11" t="s">
        <v>27</v>
      </c>
      <c r="F10" s="10" t="s">
        <v>17</v>
      </c>
      <c r="G10" s="14" t="s">
        <v>26</v>
      </c>
      <c r="H10" s="15"/>
      <c r="I10" s="15"/>
      <c r="J10" s="15"/>
      <c r="K10" s="15"/>
      <c r="L10" s="18"/>
      <c r="M10" s="13"/>
    </row>
    <row r="11" ht="32" customHeight="1" spans="1:13">
      <c r="A11" s="9">
        <v>8</v>
      </c>
      <c r="B11" s="10" t="s">
        <v>15</v>
      </c>
      <c r="C11" s="10">
        <v>202401035</v>
      </c>
      <c r="D11" s="9">
        <v>1</v>
      </c>
      <c r="E11" s="11" t="s">
        <v>28</v>
      </c>
      <c r="F11" s="10" t="s">
        <v>17</v>
      </c>
      <c r="G11" s="14" t="s">
        <v>26</v>
      </c>
      <c r="H11" s="15"/>
      <c r="I11" s="15"/>
      <c r="J11" s="15"/>
      <c r="K11" s="15"/>
      <c r="L11" s="18"/>
      <c r="M11" s="13"/>
    </row>
    <row r="12" ht="32" customHeight="1" spans="1:13">
      <c r="A12" s="9">
        <v>9</v>
      </c>
      <c r="B12" s="16" t="s">
        <v>29</v>
      </c>
      <c r="C12" s="16">
        <v>202401036</v>
      </c>
      <c r="D12" s="9">
        <v>1</v>
      </c>
      <c r="E12" s="11" t="s">
        <v>30</v>
      </c>
      <c r="F12" s="16" t="s">
        <v>31</v>
      </c>
      <c r="G12" s="12">
        <v>39</v>
      </c>
      <c r="H12" s="13">
        <f>G12*0.4</f>
        <v>15.6</v>
      </c>
      <c r="I12" s="13">
        <v>85</v>
      </c>
      <c r="J12" s="13">
        <f>I12*0.6</f>
        <v>51</v>
      </c>
      <c r="K12" s="13">
        <f>H12+J12</f>
        <v>66.6</v>
      </c>
      <c r="L12" s="13" t="s">
        <v>18</v>
      </c>
      <c r="M12" s="13"/>
    </row>
    <row r="13" ht="32" customHeight="1" spans="1:13">
      <c r="A13" s="9">
        <v>10</v>
      </c>
      <c r="B13" s="16" t="s">
        <v>32</v>
      </c>
      <c r="C13" s="16">
        <v>202401037</v>
      </c>
      <c r="D13" s="9">
        <v>1</v>
      </c>
      <c r="E13" s="11" t="s">
        <v>33</v>
      </c>
      <c r="F13" s="16" t="s">
        <v>34</v>
      </c>
      <c r="G13" s="12">
        <v>67.5</v>
      </c>
      <c r="H13" s="13">
        <f>G13*0.4</f>
        <v>27</v>
      </c>
      <c r="I13" s="13">
        <v>86.8</v>
      </c>
      <c r="J13" s="13">
        <f>I13*0.6</f>
        <v>52.08</v>
      </c>
      <c r="K13" s="13">
        <f>H13+J13</f>
        <v>79.08</v>
      </c>
      <c r="L13" s="13" t="s">
        <v>18</v>
      </c>
      <c r="M13" s="13"/>
    </row>
    <row r="14" ht="32" customHeight="1" spans="1:13">
      <c r="A14" s="9">
        <v>11</v>
      </c>
      <c r="B14" s="16" t="s">
        <v>32</v>
      </c>
      <c r="C14" s="16">
        <v>202401037</v>
      </c>
      <c r="D14" s="9">
        <v>1</v>
      </c>
      <c r="E14" s="11" t="s">
        <v>35</v>
      </c>
      <c r="F14" s="16" t="s">
        <v>34</v>
      </c>
      <c r="G14" s="12">
        <v>73.5</v>
      </c>
      <c r="H14" s="13">
        <f>G14*0.4</f>
        <v>29.4</v>
      </c>
      <c r="I14" s="13">
        <v>79.4</v>
      </c>
      <c r="J14" s="13">
        <f>I14*0.6</f>
        <v>47.64</v>
      </c>
      <c r="K14" s="13">
        <f>H14+J14</f>
        <v>77.04</v>
      </c>
      <c r="L14" s="13" t="s">
        <v>20</v>
      </c>
      <c r="M14" s="13"/>
    </row>
    <row r="15" ht="32" customHeight="1" spans="1:13">
      <c r="A15" s="9">
        <v>12</v>
      </c>
      <c r="B15" s="16" t="s">
        <v>32</v>
      </c>
      <c r="C15" s="16">
        <v>202401037</v>
      </c>
      <c r="D15" s="9">
        <v>1</v>
      </c>
      <c r="E15" s="11" t="s">
        <v>36</v>
      </c>
      <c r="F15" s="16" t="s">
        <v>34</v>
      </c>
      <c r="G15" s="12">
        <v>67</v>
      </c>
      <c r="H15" s="13">
        <f>G15*0.4</f>
        <v>26.8</v>
      </c>
      <c r="I15" s="13">
        <v>82.2</v>
      </c>
      <c r="J15" s="13">
        <f>I15*0.6</f>
        <v>49.32</v>
      </c>
      <c r="K15" s="13">
        <f>H15+J15</f>
        <v>76.12</v>
      </c>
      <c r="L15" s="13" t="s">
        <v>20</v>
      </c>
      <c r="M15" s="13"/>
    </row>
    <row r="16" ht="32" customHeight="1" spans="1:13">
      <c r="A16" s="9">
        <v>13</v>
      </c>
      <c r="B16" s="16" t="s">
        <v>32</v>
      </c>
      <c r="C16" s="16">
        <v>202401037</v>
      </c>
      <c r="D16" s="9">
        <v>1</v>
      </c>
      <c r="E16" s="11" t="s">
        <v>37</v>
      </c>
      <c r="F16" s="16" t="s">
        <v>34</v>
      </c>
      <c r="G16" s="14" t="s">
        <v>26</v>
      </c>
      <c r="H16" s="15"/>
      <c r="I16" s="15"/>
      <c r="J16" s="15"/>
      <c r="K16" s="15"/>
      <c r="L16" s="18"/>
      <c r="M16" s="13"/>
    </row>
    <row r="17" ht="32" customHeight="1" spans="1:13">
      <c r="A17" s="9">
        <v>14</v>
      </c>
      <c r="B17" s="10" t="s">
        <v>38</v>
      </c>
      <c r="C17" s="10">
        <v>202401039</v>
      </c>
      <c r="D17" s="9">
        <v>1</v>
      </c>
      <c r="E17" s="11" t="s">
        <v>39</v>
      </c>
      <c r="F17" s="10" t="s">
        <v>22</v>
      </c>
      <c r="G17" s="12">
        <v>63</v>
      </c>
      <c r="H17" s="13">
        <f>G17*0.4</f>
        <v>25.2</v>
      </c>
      <c r="I17" s="13">
        <v>73</v>
      </c>
      <c r="J17" s="13">
        <f>I17*0.6</f>
        <v>43.8</v>
      </c>
      <c r="K17" s="13">
        <f>H17+J17</f>
        <v>69</v>
      </c>
      <c r="L17" s="13" t="s">
        <v>18</v>
      </c>
      <c r="M17" s="13"/>
    </row>
    <row r="18" ht="32" customHeight="1" spans="1:13">
      <c r="A18" s="9">
        <v>15</v>
      </c>
      <c r="B18" s="10" t="s">
        <v>38</v>
      </c>
      <c r="C18" s="10">
        <v>202401039</v>
      </c>
      <c r="D18" s="9">
        <v>1</v>
      </c>
      <c r="E18" s="11" t="s">
        <v>40</v>
      </c>
      <c r="F18" s="10" t="s">
        <v>22</v>
      </c>
      <c r="G18" s="12">
        <v>56</v>
      </c>
      <c r="H18" s="13">
        <f>G18*0.4</f>
        <v>22.4</v>
      </c>
      <c r="I18" s="13">
        <v>71.6</v>
      </c>
      <c r="J18" s="13">
        <f>I18*0.6</f>
        <v>42.96</v>
      </c>
      <c r="K18" s="13">
        <f>H18+J18</f>
        <v>65.36</v>
      </c>
      <c r="L18" s="13" t="s">
        <v>20</v>
      </c>
      <c r="M18" s="13"/>
    </row>
    <row r="19" ht="32" customHeight="1" spans="1:13">
      <c r="A19" s="9">
        <v>16</v>
      </c>
      <c r="B19" s="10" t="s">
        <v>38</v>
      </c>
      <c r="C19" s="10">
        <v>202401039</v>
      </c>
      <c r="D19" s="9">
        <v>1</v>
      </c>
      <c r="E19" s="11" t="s">
        <v>41</v>
      </c>
      <c r="F19" s="10" t="s">
        <v>42</v>
      </c>
      <c r="G19" s="14" t="s">
        <v>26</v>
      </c>
      <c r="H19" s="15"/>
      <c r="I19" s="15"/>
      <c r="J19" s="15"/>
      <c r="K19" s="15"/>
      <c r="L19" s="18"/>
      <c r="M19" s="13"/>
    </row>
    <row r="20" ht="32" customHeight="1" spans="1:13">
      <c r="A20" s="9">
        <v>17</v>
      </c>
      <c r="B20" s="10" t="s">
        <v>43</v>
      </c>
      <c r="C20" s="10">
        <v>202401040</v>
      </c>
      <c r="D20" s="9">
        <v>1</v>
      </c>
      <c r="E20" s="11" t="s">
        <v>44</v>
      </c>
      <c r="F20" s="10" t="s">
        <v>45</v>
      </c>
      <c r="G20" s="12">
        <v>69</v>
      </c>
      <c r="H20" s="13">
        <f>G20*0.4</f>
        <v>27.6</v>
      </c>
      <c r="I20" s="13">
        <v>79.4</v>
      </c>
      <c r="J20" s="13">
        <f>I20*0.6</f>
        <v>47.64</v>
      </c>
      <c r="K20" s="13">
        <f>H20+J20</f>
        <v>75.24</v>
      </c>
      <c r="L20" s="13" t="s">
        <v>18</v>
      </c>
      <c r="M20" s="13"/>
    </row>
    <row r="21" ht="32" customHeight="1" spans="1:13">
      <c r="A21" s="9">
        <v>18</v>
      </c>
      <c r="B21" s="10" t="s">
        <v>43</v>
      </c>
      <c r="C21" s="10">
        <v>202401040</v>
      </c>
      <c r="D21" s="9">
        <v>1</v>
      </c>
      <c r="E21" s="11" t="s">
        <v>46</v>
      </c>
      <c r="F21" s="10" t="s">
        <v>45</v>
      </c>
      <c r="G21" s="12">
        <v>53</v>
      </c>
      <c r="H21" s="13">
        <f>G21*0.4</f>
        <v>21.2</v>
      </c>
      <c r="I21" s="13">
        <v>84.2</v>
      </c>
      <c r="J21" s="13">
        <f>I21*0.6</f>
        <v>50.52</v>
      </c>
      <c r="K21" s="13">
        <f>H21+J21</f>
        <v>71.72</v>
      </c>
      <c r="L21" s="13" t="s">
        <v>20</v>
      </c>
      <c r="M21" s="13"/>
    </row>
    <row r="22" ht="32" customHeight="1" spans="1:13">
      <c r="A22" s="9">
        <v>19</v>
      </c>
      <c r="B22" s="10" t="s">
        <v>43</v>
      </c>
      <c r="C22" s="10">
        <v>202401040</v>
      </c>
      <c r="D22" s="9">
        <v>1</v>
      </c>
      <c r="E22" s="11" t="s">
        <v>47</v>
      </c>
      <c r="F22" s="10" t="s">
        <v>45</v>
      </c>
      <c r="G22" s="12">
        <v>46</v>
      </c>
      <c r="H22" s="13">
        <f>G22*0.4</f>
        <v>18.4</v>
      </c>
      <c r="I22" s="13">
        <v>86.2</v>
      </c>
      <c r="J22" s="13">
        <f>I22*0.6</f>
        <v>51.72</v>
      </c>
      <c r="K22" s="13">
        <f>H22+J22</f>
        <v>70.12</v>
      </c>
      <c r="L22" s="13" t="s">
        <v>20</v>
      </c>
      <c r="M22" s="13"/>
    </row>
    <row r="23" ht="32" customHeight="1" spans="1:13">
      <c r="A23" s="9">
        <v>20</v>
      </c>
      <c r="B23" s="10" t="s">
        <v>43</v>
      </c>
      <c r="C23" s="10">
        <v>202401040</v>
      </c>
      <c r="D23" s="9">
        <v>1</v>
      </c>
      <c r="E23" s="11" t="s">
        <v>48</v>
      </c>
      <c r="F23" s="10" t="s">
        <v>45</v>
      </c>
      <c r="G23" s="12">
        <v>51</v>
      </c>
      <c r="H23" s="13">
        <f>G23*0.4</f>
        <v>20.4</v>
      </c>
      <c r="I23" s="13">
        <v>79.4</v>
      </c>
      <c r="J23" s="13">
        <f>I23*0.6</f>
        <v>47.64</v>
      </c>
      <c r="K23" s="13">
        <f>H23+J23</f>
        <v>68.04</v>
      </c>
      <c r="L23" s="13" t="s">
        <v>20</v>
      </c>
      <c r="M23" s="13"/>
    </row>
    <row r="24" ht="30" customHeight="1" spans="1:13">
      <c r="A24" s="9">
        <v>21</v>
      </c>
      <c r="B24" s="10" t="s">
        <v>43</v>
      </c>
      <c r="C24" s="10">
        <v>202401040</v>
      </c>
      <c r="D24" s="9">
        <v>1</v>
      </c>
      <c r="E24" s="11" t="s">
        <v>49</v>
      </c>
      <c r="F24" s="10" t="s">
        <v>45</v>
      </c>
      <c r="G24" s="12">
        <v>38</v>
      </c>
      <c r="H24" s="13">
        <f>G24*0.4</f>
        <v>15.2</v>
      </c>
      <c r="I24" s="13">
        <v>85.8</v>
      </c>
      <c r="J24" s="13">
        <f>I24*0.6</f>
        <v>51.48</v>
      </c>
      <c r="K24" s="13">
        <f>H24+J24</f>
        <v>66.68</v>
      </c>
      <c r="L24" s="13" t="s">
        <v>20</v>
      </c>
      <c r="M24" s="13"/>
    </row>
    <row r="25" ht="30" customHeight="1" spans="1:13">
      <c r="A25" s="9">
        <v>22</v>
      </c>
      <c r="B25" s="10" t="s">
        <v>43</v>
      </c>
      <c r="C25" s="10">
        <v>202401040</v>
      </c>
      <c r="D25" s="9">
        <v>1</v>
      </c>
      <c r="E25" s="11" t="s">
        <v>50</v>
      </c>
      <c r="F25" s="10" t="s">
        <v>45</v>
      </c>
      <c r="G25" s="12">
        <v>29</v>
      </c>
      <c r="H25" s="13">
        <f>G25*0.4</f>
        <v>11.6</v>
      </c>
      <c r="I25" s="13">
        <v>87.4</v>
      </c>
      <c r="J25" s="13">
        <f>I25*0.6</f>
        <v>52.44</v>
      </c>
      <c r="K25" s="13">
        <f>H25+J25</f>
        <v>64.04</v>
      </c>
      <c r="L25" s="13" t="s">
        <v>20</v>
      </c>
      <c r="M25" s="13"/>
    </row>
    <row r="26" ht="30" customHeight="1" spans="1:13">
      <c r="A26" s="9">
        <v>23</v>
      </c>
      <c r="B26" s="10" t="s">
        <v>43</v>
      </c>
      <c r="C26" s="10">
        <v>202401040</v>
      </c>
      <c r="D26" s="9">
        <v>1</v>
      </c>
      <c r="E26" s="11" t="s">
        <v>51</v>
      </c>
      <c r="F26" s="10" t="s">
        <v>45</v>
      </c>
      <c r="G26" s="12">
        <v>39</v>
      </c>
      <c r="H26" s="13">
        <f>G26*0.4</f>
        <v>15.6</v>
      </c>
      <c r="I26" s="13">
        <v>77.8</v>
      </c>
      <c r="J26" s="13">
        <f>I26*0.6</f>
        <v>46.68</v>
      </c>
      <c r="K26" s="13">
        <f>H26+J26</f>
        <v>62.28</v>
      </c>
      <c r="L26" s="13" t="s">
        <v>20</v>
      </c>
      <c r="M26" s="13"/>
    </row>
    <row r="27" ht="30" customHeight="1" spans="1:13">
      <c r="A27" s="9">
        <v>24</v>
      </c>
      <c r="B27" s="10" t="s">
        <v>43</v>
      </c>
      <c r="C27" s="10">
        <v>202401040</v>
      </c>
      <c r="D27" s="9">
        <v>1</v>
      </c>
      <c r="E27" s="11" t="s">
        <v>52</v>
      </c>
      <c r="F27" s="10" t="s">
        <v>45</v>
      </c>
      <c r="G27" s="12">
        <v>45</v>
      </c>
      <c r="H27" s="13">
        <f>G27*0.4</f>
        <v>18</v>
      </c>
      <c r="I27" s="13">
        <v>72.2</v>
      </c>
      <c r="J27" s="13">
        <f>I27*0.6</f>
        <v>43.32</v>
      </c>
      <c r="K27" s="13">
        <f>H27+J27</f>
        <v>61.32</v>
      </c>
      <c r="L27" s="13" t="s">
        <v>20</v>
      </c>
      <c r="M27" s="13"/>
    </row>
    <row r="28" ht="30" customHeight="1" spans="1:13">
      <c r="A28" s="9">
        <v>25</v>
      </c>
      <c r="B28" s="10" t="s">
        <v>43</v>
      </c>
      <c r="C28" s="10">
        <v>202401040</v>
      </c>
      <c r="D28" s="9">
        <v>1</v>
      </c>
      <c r="E28" s="11" t="s">
        <v>53</v>
      </c>
      <c r="F28" s="10" t="s">
        <v>45</v>
      </c>
      <c r="G28" s="12">
        <v>31</v>
      </c>
      <c r="H28" s="13">
        <f>G28*0.4</f>
        <v>12.4</v>
      </c>
      <c r="I28" s="13">
        <v>79.8</v>
      </c>
      <c r="J28" s="13">
        <f>I28*0.6</f>
        <v>47.88</v>
      </c>
      <c r="K28" s="13">
        <f>H28+J28</f>
        <v>60.28</v>
      </c>
      <c r="L28" s="13" t="s">
        <v>20</v>
      </c>
      <c r="M28" s="13"/>
    </row>
    <row r="29" ht="30" customHeight="1" spans="1:13">
      <c r="A29" s="9">
        <v>26</v>
      </c>
      <c r="B29" s="10" t="s">
        <v>43</v>
      </c>
      <c r="C29" s="10">
        <v>202401040</v>
      </c>
      <c r="D29" s="9">
        <v>1</v>
      </c>
      <c r="E29" s="11" t="s">
        <v>54</v>
      </c>
      <c r="F29" s="10" t="s">
        <v>45</v>
      </c>
      <c r="G29" s="12">
        <v>43</v>
      </c>
      <c r="H29" s="13">
        <f>G29*0.4</f>
        <v>17.2</v>
      </c>
      <c r="I29" s="13">
        <v>71.4</v>
      </c>
      <c r="J29" s="13">
        <f>I29*0.6</f>
        <v>42.84</v>
      </c>
      <c r="K29" s="13">
        <f>H29+J29</f>
        <v>60.04</v>
      </c>
      <c r="L29" s="13" t="s">
        <v>20</v>
      </c>
      <c r="M29" s="13"/>
    </row>
    <row r="30" ht="30" customHeight="1" spans="1:13">
      <c r="A30" s="9">
        <v>27</v>
      </c>
      <c r="B30" s="10" t="s">
        <v>43</v>
      </c>
      <c r="C30" s="10">
        <v>202401040</v>
      </c>
      <c r="D30" s="9">
        <v>1</v>
      </c>
      <c r="E30" s="11" t="s">
        <v>55</v>
      </c>
      <c r="F30" s="10" t="s">
        <v>45</v>
      </c>
      <c r="G30" s="14" t="s">
        <v>26</v>
      </c>
      <c r="H30" s="15"/>
      <c r="I30" s="15"/>
      <c r="J30" s="15"/>
      <c r="K30" s="15"/>
      <c r="L30" s="18"/>
      <c r="M30" s="13"/>
    </row>
    <row r="31" ht="30" customHeight="1" spans="1:13">
      <c r="A31" s="9">
        <v>28</v>
      </c>
      <c r="B31" s="10" t="s">
        <v>43</v>
      </c>
      <c r="C31" s="10">
        <v>202401040</v>
      </c>
      <c r="D31" s="9">
        <v>1</v>
      </c>
      <c r="E31" s="11" t="s">
        <v>56</v>
      </c>
      <c r="F31" s="10" t="s">
        <v>45</v>
      </c>
      <c r="G31" s="14" t="s">
        <v>26</v>
      </c>
      <c r="H31" s="15"/>
      <c r="I31" s="15"/>
      <c r="J31" s="15"/>
      <c r="K31" s="15"/>
      <c r="L31" s="18"/>
      <c r="M31" s="13"/>
    </row>
    <row r="32" ht="30" customHeight="1" spans="1:13">
      <c r="A32" s="9">
        <v>29</v>
      </c>
      <c r="B32" s="10" t="s">
        <v>43</v>
      </c>
      <c r="C32" s="10">
        <v>202401040</v>
      </c>
      <c r="D32" s="9">
        <v>1</v>
      </c>
      <c r="E32" s="11" t="s">
        <v>57</v>
      </c>
      <c r="F32" s="10" t="s">
        <v>45</v>
      </c>
      <c r="G32" s="14" t="s">
        <v>26</v>
      </c>
      <c r="H32" s="15"/>
      <c r="I32" s="15"/>
      <c r="J32" s="15"/>
      <c r="K32" s="15"/>
      <c r="L32" s="18"/>
      <c r="M32" s="13"/>
    </row>
    <row r="33" ht="30" customHeight="1" spans="1:13">
      <c r="A33" s="9">
        <v>30</v>
      </c>
      <c r="B33" s="10" t="s">
        <v>43</v>
      </c>
      <c r="C33" s="10">
        <v>202401040</v>
      </c>
      <c r="D33" s="9">
        <v>1</v>
      </c>
      <c r="E33" s="11" t="s">
        <v>58</v>
      </c>
      <c r="F33" s="10" t="s">
        <v>45</v>
      </c>
      <c r="G33" s="14" t="s">
        <v>26</v>
      </c>
      <c r="H33" s="15"/>
      <c r="I33" s="15"/>
      <c r="J33" s="15"/>
      <c r="K33" s="15"/>
      <c r="L33" s="18"/>
      <c r="M33" s="13"/>
    </row>
    <row r="34" ht="30" customHeight="1" spans="1:13">
      <c r="A34" s="9">
        <v>31</v>
      </c>
      <c r="B34" s="10" t="s">
        <v>43</v>
      </c>
      <c r="C34" s="10">
        <v>202401040</v>
      </c>
      <c r="D34" s="9">
        <v>1</v>
      </c>
      <c r="E34" s="11" t="s">
        <v>59</v>
      </c>
      <c r="F34" s="10" t="s">
        <v>45</v>
      </c>
      <c r="G34" s="14" t="s">
        <v>26</v>
      </c>
      <c r="H34" s="15"/>
      <c r="I34" s="15"/>
      <c r="J34" s="15"/>
      <c r="K34" s="15"/>
      <c r="L34" s="18"/>
      <c r="M34" s="13"/>
    </row>
    <row r="35" ht="30" customHeight="1" spans="1:13">
      <c r="A35" s="9">
        <v>32</v>
      </c>
      <c r="B35" s="10" t="s">
        <v>60</v>
      </c>
      <c r="C35" s="10">
        <v>202401041</v>
      </c>
      <c r="D35" s="9">
        <v>1</v>
      </c>
      <c r="E35" s="11" t="s">
        <v>61</v>
      </c>
      <c r="F35" s="10" t="s">
        <v>22</v>
      </c>
      <c r="G35" s="12">
        <v>60</v>
      </c>
      <c r="H35" s="13">
        <f>G35*0.4</f>
        <v>24</v>
      </c>
      <c r="I35" s="13">
        <v>79.8</v>
      </c>
      <c r="J35" s="13">
        <f>I35*0.6</f>
        <v>47.88</v>
      </c>
      <c r="K35" s="13">
        <f>H35+J35</f>
        <v>71.88</v>
      </c>
      <c r="L35" s="13" t="s">
        <v>18</v>
      </c>
      <c r="M35" s="13"/>
    </row>
    <row r="36" ht="30" customHeight="1" spans="1:13">
      <c r="A36" s="9">
        <v>33</v>
      </c>
      <c r="B36" s="10" t="s">
        <v>62</v>
      </c>
      <c r="C36" s="10">
        <v>202401043</v>
      </c>
      <c r="D36" s="9">
        <v>1</v>
      </c>
      <c r="E36" s="11" t="s">
        <v>63</v>
      </c>
      <c r="F36" s="10" t="s">
        <v>17</v>
      </c>
      <c r="G36" s="12">
        <v>54</v>
      </c>
      <c r="H36" s="13">
        <f>G36*0.4</f>
        <v>21.6</v>
      </c>
      <c r="I36" s="13">
        <v>86.2</v>
      </c>
      <c r="J36" s="13">
        <f>I36*0.6</f>
        <v>51.72</v>
      </c>
      <c r="K36" s="13">
        <f>H36+J36</f>
        <v>73.32</v>
      </c>
      <c r="L36" s="13" t="s">
        <v>18</v>
      </c>
      <c r="M36" s="13"/>
    </row>
    <row r="37" ht="30" customHeight="1" spans="1:13">
      <c r="A37" s="9">
        <v>34</v>
      </c>
      <c r="B37" s="10" t="s">
        <v>62</v>
      </c>
      <c r="C37" s="10">
        <v>202401043</v>
      </c>
      <c r="D37" s="9">
        <v>1</v>
      </c>
      <c r="E37" s="11" t="s">
        <v>64</v>
      </c>
      <c r="F37" s="10" t="s">
        <v>22</v>
      </c>
      <c r="G37" s="12">
        <v>41</v>
      </c>
      <c r="H37" s="13">
        <f>G37*0.4</f>
        <v>16.4</v>
      </c>
      <c r="I37" s="13">
        <v>82.4</v>
      </c>
      <c r="J37" s="13">
        <f>I37*0.6</f>
        <v>49.44</v>
      </c>
      <c r="K37" s="13">
        <f>H37+J37</f>
        <v>65.84</v>
      </c>
      <c r="L37" s="13" t="s">
        <v>20</v>
      </c>
      <c r="M37" s="13"/>
    </row>
    <row r="38" ht="30" customHeight="1" spans="1:13">
      <c r="A38" s="9">
        <v>35</v>
      </c>
      <c r="B38" s="10" t="s">
        <v>65</v>
      </c>
      <c r="C38" s="10">
        <v>202401044</v>
      </c>
      <c r="D38" s="9">
        <v>1</v>
      </c>
      <c r="E38" s="11" t="s">
        <v>66</v>
      </c>
      <c r="F38" s="10" t="s">
        <v>65</v>
      </c>
      <c r="G38" s="12">
        <v>62</v>
      </c>
      <c r="H38" s="13">
        <f>G38*0.4</f>
        <v>24.8</v>
      </c>
      <c r="I38" s="13">
        <v>86</v>
      </c>
      <c r="J38" s="13">
        <f>I38*0.6</f>
        <v>51.6</v>
      </c>
      <c r="K38" s="13">
        <f>H38+J38</f>
        <v>76.4</v>
      </c>
      <c r="L38" s="13" t="s">
        <v>18</v>
      </c>
      <c r="M38" s="13"/>
    </row>
  </sheetData>
  <autoFilter ref="A3:G38">
    <extLst/>
  </autoFilter>
  <sortState ref="B20:L34">
    <sortCondition ref="K20:K34" descending="1"/>
  </sortState>
  <mergeCells count="11">
    <mergeCell ref="A2:M2"/>
    <mergeCell ref="G9:L9"/>
    <mergeCell ref="G10:L10"/>
    <mergeCell ref="G11:L11"/>
    <mergeCell ref="G16:L16"/>
    <mergeCell ref="G19:L19"/>
    <mergeCell ref="G30:L30"/>
    <mergeCell ref="G31:L31"/>
    <mergeCell ref="G32:L32"/>
    <mergeCell ref="G33:L33"/>
    <mergeCell ref="G34:L34"/>
  </mergeCells>
  <pageMargins left="0.550694444444444" right="0.432638888888889" top="0.354166666666667" bottom="0.432638888888889" header="0.236111111111111" footer="0.196527777777778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RSK</cp:lastModifiedBy>
  <dcterms:created xsi:type="dcterms:W3CDTF">2023-05-15T06:44:00Z</dcterms:created>
  <dcterms:modified xsi:type="dcterms:W3CDTF">2024-06-12T10:17:19Z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21C5A8FCE58C4C74B427A2F7C6A2A636_13</vt:lpwstr>
  </property>
  <property fmtid="{D5CDD505-2E9C-101B-9397-08002B2CF9AE}" pid="3" name="KSOProductBuildVer">
    <vt:lpwstr>2052-12.1.0.16929</vt:lpwstr>
  </property>
  <property fmtid="{D5CDD505-2E9C-101B-9397-08002B2CF9AE}" pid="4" name="KSOReadingLayout">
    <vt:bool>true</vt:bool>
  </property>
</Properties>
</file>