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5" r:id="rId1"/>
    <sheet name="Sheet1" sheetId="6" r:id="rId2"/>
  </sheets>
  <definedNames>
    <definedName name="_xlnm.Print_Titles" localSheetId="0">汇总!$2:$3</definedName>
  </definedNames>
  <calcPr calcId="144525"/>
</workbook>
</file>

<file path=xl/sharedStrings.xml><?xml version="1.0" encoding="utf-8"?>
<sst xmlns="http://schemas.openxmlformats.org/spreadsheetml/2006/main" count="84" uniqueCount="65">
  <si>
    <t>四川省退役军人事务厅关于直属事业单位2023年公开选调工作人员拟选调人员名单</t>
  </si>
  <si>
    <t>序号</t>
  </si>
  <si>
    <t>招聘单位</t>
  </si>
  <si>
    <t>岗位
编码</t>
  </si>
  <si>
    <t>姓名</t>
  </si>
  <si>
    <t>性别</t>
  </si>
  <si>
    <t>出生
年月</t>
  </si>
  <si>
    <t>毕业院校</t>
  </si>
  <si>
    <t>学历
（学位）</t>
  </si>
  <si>
    <t>专业</t>
  </si>
  <si>
    <t>招聘岗位条件要求</t>
  </si>
  <si>
    <t>考试总成绩</t>
  </si>
  <si>
    <t>报考岗位排名</t>
  </si>
  <si>
    <t>备注</t>
  </si>
  <si>
    <t>年龄</t>
  </si>
  <si>
    <t>学历
学位</t>
  </si>
  <si>
    <t>专业条件要求</t>
  </si>
  <si>
    <t>其他</t>
  </si>
  <si>
    <r>
      <rPr>
        <sz val="10"/>
        <color indexed="8"/>
        <rFont val="宋体"/>
        <charset val="134"/>
      </rPr>
      <t>四川省成都军供站（四川省军供保障中心）</t>
    </r>
    <r>
      <rPr>
        <sz val="10"/>
        <color indexed="8"/>
        <rFont val="Times New Roman"/>
        <charset val="134"/>
      </rPr>
      <t xml:space="preserve"></t>
    </r>
  </si>
  <si>
    <t>23112509</t>
  </si>
  <si>
    <t>易皓文</t>
  </si>
  <si>
    <t>女</t>
  </si>
  <si>
    <t>西南大学</t>
  </si>
  <si>
    <t>大学
农学学士</t>
  </si>
  <si>
    <t>园艺专业</t>
  </si>
  <si>
    <r>
      <rPr>
        <sz val="10"/>
        <rFont val="Times New Roman"/>
        <charset val="134"/>
      </rPr>
      <t>1991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日及以后出生</t>
    </r>
  </si>
  <si>
    <t>大学本科及以上学历，并取得相应学位。</t>
  </si>
  <si>
    <r>
      <rPr>
        <sz val="10"/>
        <rFont val="宋体"/>
        <charset val="134"/>
      </rPr>
      <t>不限</t>
    </r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</si>
  <si>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具有综合性文稿写作工作经历，熟悉公文写作。</t>
    </r>
    <r>
      <rPr>
        <sz val="10"/>
        <rFont val="Times New Roman"/>
        <charset val="134"/>
      </rPr>
      <t xml:space="preserve">
</t>
    </r>
  </si>
  <si>
    <t>23112510</t>
  </si>
  <si>
    <t>徐颖</t>
  </si>
  <si>
    <t>四川大学锦城学院</t>
  </si>
  <si>
    <t>大学
管理学学士</t>
  </si>
  <si>
    <t>会计学专业</t>
  </si>
  <si>
    <t>会计学、财务管理、财务会计教育、财政学</t>
  </si>
  <si>
    <t>具有初级及以上会计职称资格证书，且有从事会计工作3年以上工作经历。</t>
  </si>
  <si>
    <t xml:space="preserve">四川省退役军人管理服务中心</t>
  </si>
  <si>
    <t>23112511</t>
  </si>
  <si>
    <t>郝绍宏</t>
  </si>
  <si>
    <t>男</t>
  </si>
  <si>
    <t>西华师范大学</t>
  </si>
  <si>
    <t>大学
工学学士</t>
  </si>
  <si>
    <t>计算机科学与技术专业</t>
  </si>
  <si>
    <r>
      <rPr>
        <sz val="10"/>
        <rFont val="Times New Roman"/>
        <charset val="134"/>
      </rPr>
      <t>1993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日及以后出生</t>
    </r>
  </si>
  <si>
    <t>不限</t>
  </si>
  <si>
    <t>具有组织人事部门3年以上工作经历。</t>
  </si>
  <si>
    <t>23112512</t>
  </si>
  <si>
    <t>刘欢</t>
  </si>
  <si>
    <t>成都理工大学</t>
  </si>
  <si>
    <t>财务管理专业</t>
  </si>
  <si>
    <r>
      <rPr>
        <sz val="10"/>
        <rFont val="宋体"/>
        <charset val="134"/>
      </rPr>
      <t>具有初级及以上会计职称资格证书，且有从事会计工作3年以上工作经历。</t>
    </r>
    <r>
      <rPr>
        <sz val="10"/>
        <rFont val="Times New Roman"/>
        <charset val="134"/>
      </rPr>
      <t xml:space="preserve">
</t>
    </r>
  </si>
  <si>
    <t>四川省退役军人数据管理中心</t>
  </si>
  <si>
    <t>23112513</t>
  </si>
  <si>
    <t>李金龙</t>
  </si>
  <si>
    <t>河北建筑工程学院</t>
  </si>
  <si>
    <t>土木工程专业</t>
  </si>
  <si>
    <r>
      <rPr>
        <sz val="10"/>
        <rFont val="宋体"/>
        <charset val="134"/>
      </rPr>
      <t>不限</t>
    </r>
    <r>
      <rPr>
        <sz val="10"/>
        <rFont val="Times New Roman"/>
        <charset val="134"/>
      </rPr>
      <t xml:space="preserve"> </t>
    </r>
  </si>
  <si>
    <t>具有2年及以上综合性文稿写作工作经历。</t>
  </si>
  <si>
    <t>23112514</t>
  </si>
  <si>
    <t>闫瑾</t>
  </si>
  <si>
    <t>西华大学</t>
  </si>
  <si>
    <t>信息工程专业</t>
  </si>
  <si>
    <t>1993年10月31日及以后出生</t>
  </si>
  <si>
    <t xml:space="preserve">不限 </t>
  </si>
  <si>
    <t>具有２年及以上信息化工作经历。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</si>
</sst>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方正黑体简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25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/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8" fillId="8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20" fillId="0" borderId="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16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5" borderId="6" applyNumberFormat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/>
    <xf numFmtId="0" fontId="16" fillId="12" borderId="0" applyNumberFormat="0" applyBorder="0" applyAlignment="0" applyProtection="0">
      <alignment vertical="center"/>
    </xf>
    <xf numFmtId="0" fontId="12" fillId="0" borderId="0"/>
    <xf numFmtId="0" fontId="30" fillId="26" borderId="9" applyNumberFormat="0" applyAlignment="0" applyProtection="0">
      <alignment vertical="center"/>
    </xf>
    <xf numFmtId="0" fontId="12" fillId="0" borderId="0"/>
    <xf numFmtId="0" fontId="25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/>
    <xf numFmtId="0" fontId="14" fillId="28" borderId="0" applyNumberFormat="0" applyBorder="0" applyAlignment="0" applyProtection="0">
      <alignment vertical="center"/>
    </xf>
    <xf numFmtId="0" fontId="12" fillId="0" borderId="0"/>
    <xf numFmtId="0" fontId="16" fillId="25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/>
    <xf numFmtId="0" fontId="14" fillId="22" borderId="0" applyNumberFormat="0" applyBorder="0" applyAlignment="0" applyProtection="0">
      <alignment vertical="center"/>
    </xf>
    <xf numFmtId="0" fontId="12" fillId="0" borderId="0"/>
    <xf numFmtId="0" fontId="32" fillId="0" borderId="0"/>
    <xf numFmtId="0" fontId="0" fillId="0" borderId="0">
      <alignment vertical="center"/>
    </xf>
    <xf numFmtId="0" fontId="1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" xfId="166" applyFont="1" applyBorder="1" applyAlignment="1">
      <alignment horizontal="center" vertical="center" wrapText="1"/>
    </xf>
    <xf numFmtId="0" fontId="5" fillId="0" borderId="1" xfId="166" applyNumberFormat="1" applyFont="1" applyBorder="1" applyAlignment="1">
      <alignment horizontal="center" vertical="center" wrapText="1"/>
    </xf>
    <xf numFmtId="49" fontId="5" fillId="0" borderId="1" xfId="166" applyNumberFormat="1" applyFont="1" applyBorder="1" applyAlignment="1">
      <alignment horizontal="center" vertical="center" wrapText="1"/>
    </xf>
    <xf numFmtId="0" fontId="6" fillId="0" borderId="1" xfId="166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166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166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166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0" xfId="166" applyFont="1" applyBorder="1" applyAlignment="1">
      <alignment horizontal="center" vertical="center"/>
    </xf>
    <xf numFmtId="0" fontId="11" fillId="0" borderId="0" xfId="166" applyFont="1"/>
    <xf numFmtId="0" fontId="6" fillId="0" borderId="0" xfId="166" applyFont="1"/>
    <xf numFmtId="0" fontId="9" fillId="0" borderId="0" xfId="166" applyFont="1"/>
  </cellXfs>
  <cellStyles count="225">
    <cellStyle name="常规" xfId="0" builtinId="0"/>
    <cellStyle name="常规 6 9" xfId="1"/>
    <cellStyle name="常规 18 10" xfId="2"/>
    <cellStyle name="常规 5 5" xfId="3"/>
    <cellStyle name="常规 18 8" xfId="4"/>
    <cellStyle name="常规 32" xfId="5"/>
    <cellStyle name="常规 8 2" xfId="6"/>
    <cellStyle name="常规 60 5 2" xfId="7"/>
    <cellStyle name="常规 6 8" xfId="8"/>
    <cellStyle name="常规 11 3" xfId="9"/>
    <cellStyle name="常规 6 4" xfId="10"/>
    <cellStyle name="常规 9 4" xfId="11"/>
    <cellStyle name="常规 9 3" xfId="12"/>
    <cellStyle name="常规 9 2" xfId="13"/>
    <cellStyle name="常规 9 11" xfId="14"/>
    <cellStyle name="常规 8 2 2" xfId="15"/>
    <cellStyle name="常规 60 8 2" xfId="16"/>
    <cellStyle name="常规 15 6" xfId="17"/>
    <cellStyle name="常规 60 7" xfId="18"/>
    <cellStyle name="常规 18 11" xfId="19"/>
    <cellStyle name="常规 5 6" xfId="20"/>
    <cellStyle name="常规 18 9" xfId="21"/>
    <cellStyle name="常规 15 5" xfId="22"/>
    <cellStyle name="常规 60 6" xfId="23"/>
    <cellStyle name="常规 6 2" xfId="24"/>
    <cellStyle name="常规 15 8" xfId="25"/>
    <cellStyle name="常规 60 9" xfId="26"/>
    <cellStyle name="常规 60 3 2" xfId="27"/>
    <cellStyle name="常规 20 2 2" xfId="28"/>
    <cellStyle name="常规 15 2 2" xfId="29"/>
    <cellStyle name="常规 2 9" xfId="30"/>
    <cellStyle name="常规 13 3 2" xfId="31"/>
    <cellStyle name="常规 14 3 2" xfId="32"/>
    <cellStyle name="常规 4 8" xfId="33"/>
    <cellStyle name="常规 60 4" xfId="34"/>
    <cellStyle name="常规 2 11" xfId="35"/>
    <cellStyle name="常规 15 4" xfId="36"/>
    <cellStyle name="常规 60 5" xfId="37"/>
    <cellStyle name="常规 4 9" xfId="38"/>
    <cellStyle name="常规 60" xfId="39"/>
    <cellStyle name="常规 4 2" xfId="40"/>
    <cellStyle name="常规 43" xfId="41"/>
    <cellStyle name="常规 5 11" xfId="42"/>
    <cellStyle name="常规 5 2" xfId="43"/>
    <cellStyle name="常规 53" xfId="44"/>
    <cellStyle name="常规 2 10" xfId="45"/>
    <cellStyle name="常规 4 7" xfId="46"/>
    <cellStyle name="常规 60 3" xfId="47"/>
    <cellStyle name="常规 16 2 2" xfId="48"/>
    <cellStyle name="常规 21 2 2" xfId="49"/>
    <cellStyle name="常规 22 3 2" xfId="50"/>
    <cellStyle name="常规 17 3 2" xfId="51"/>
    <cellStyle name="常规 22 2 2" xfId="52"/>
    <cellStyle name="常规 17 2 2" xfId="53"/>
    <cellStyle name="强调文字颜色 5" xfId="54" builtinId="45"/>
    <cellStyle name="常规 5 7" xfId="55"/>
    <cellStyle name="常规 9 5" xfId="56"/>
    <cellStyle name="常规 13 2" xfId="57"/>
    <cellStyle name="常规 21 11" xfId="58"/>
    <cellStyle name="常规 2 4" xfId="59"/>
    <cellStyle name="常规 12 10" xfId="60"/>
    <cellStyle name="常规 9 6" xfId="61"/>
    <cellStyle name="常规 13 3" xfId="62"/>
    <cellStyle name="40% - 强调文字颜色 6" xfId="63" builtinId="51"/>
    <cellStyle name="20% - 强调文字颜色 6" xfId="64" builtinId="50"/>
    <cellStyle name="常规 2 3" xfId="65"/>
    <cellStyle name="常规 23 2" xfId="66"/>
    <cellStyle name="常规 18 2" xfId="67"/>
    <cellStyle name="强调文字颜色 6" xfId="68" builtinId="49"/>
    <cellStyle name="常规 5 8" xfId="69"/>
    <cellStyle name="40% - 强调文字颜色 5" xfId="70" builtinId="47"/>
    <cellStyle name="20% - 强调文字颜色 5" xfId="71" builtinId="46"/>
    <cellStyle name="常规 2 2" xfId="72"/>
    <cellStyle name="常规 11 3 2" xfId="73"/>
    <cellStyle name="常规 15 9" xfId="74"/>
    <cellStyle name="常规 12 3 2" xfId="75"/>
    <cellStyle name="输出" xfId="76" builtinId="21"/>
    <cellStyle name="常规 17 3" xfId="77"/>
    <cellStyle name="常规 22 3" xfId="78"/>
    <cellStyle name="解释性文本" xfId="79" builtinId="53"/>
    <cellStyle name="常规 12 4" xfId="80"/>
    <cellStyle name="汇总" xfId="81" builtinId="25"/>
    <cellStyle name="常规 21 7" xfId="82"/>
    <cellStyle name="常规 12 5" xfId="83"/>
    <cellStyle name="常规 5 10" xfId="84"/>
    <cellStyle name="百分比" xfId="85" builtinId="5"/>
    <cellStyle name="常规 60 7 2" xfId="86"/>
    <cellStyle name="常规 25 2" xfId="87"/>
    <cellStyle name="20% - 强调文字颜色 1" xfId="88" builtinId="30"/>
    <cellStyle name="千位分隔" xfId="89" builtinId="3"/>
    <cellStyle name="常规 8 3" xfId="90"/>
    <cellStyle name="常规 3 2" xfId="91"/>
    <cellStyle name="常规 12 2 2" xfId="92"/>
    <cellStyle name="标题 2" xfId="93" builtinId="17"/>
    <cellStyle name="常规 60 4 2" xfId="94"/>
    <cellStyle name="常规 15 3 2" xfId="95"/>
    <cellStyle name="常规 20 3 2" xfId="96"/>
    <cellStyle name="常规 60 2" xfId="97"/>
    <cellStyle name="常规 4 6" xfId="98"/>
    <cellStyle name="常规 47" xfId="99"/>
    <cellStyle name="60% - 强调文字颜色 4" xfId="100" builtinId="44"/>
    <cellStyle name="注释" xfId="101" builtinId="10"/>
    <cellStyle name="警告文本" xfId="102" builtinId="11"/>
    <cellStyle name="常规 6 7" xfId="103"/>
    <cellStyle name="常规 11 2" xfId="104"/>
    <cellStyle name="常规 12 8" xfId="105"/>
    <cellStyle name="常规 10 3 2" xfId="106"/>
    <cellStyle name="20% - 强调文字颜色 2" xfId="107" builtinId="34"/>
    <cellStyle name="常规 25 3" xfId="108"/>
    <cellStyle name="常规 16 3" xfId="109"/>
    <cellStyle name="常规 21 3" xfId="110"/>
    <cellStyle name="60% - 强调文字颜色 5" xfId="111" builtinId="48"/>
    <cellStyle name="常规 9 2 2" xfId="112"/>
    <cellStyle name="输入" xfId="113" builtinId="20"/>
    <cellStyle name="常规 10 2" xfId="114"/>
    <cellStyle name="常规 6 5" xfId="115"/>
    <cellStyle name="标题 1" xfId="116" builtinId="16"/>
    <cellStyle name="常规 8 3 2" xfId="117"/>
    <cellStyle name="常规 12 9" xfId="118"/>
    <cellStyle name="常规 6 6" xfId="119"/>
    <cellStyle name="常规 10 3" xfId="120"/>
    <cellStyle name="超链接" xfId="121" builtinId="8"/>
    <cellStyle name="60% - 强调文字颜色 6" xfId="122" builtinId="52"/>
    <cellStyle name="20% - 强调文字颜色 3" xfId="123" builtinId="38"/>
    <cellStyle name="货币" xfId="124" builtinId="4"/>
    <cellStyle name="差" xfId="125" builtinId="27"/>
    <cellStyle name="常规 9 10" xfId="126"/>
    <cellStyle name="常规 14 2 2" xfId="127"/>
    <cellStyle name="20% - 强调文字颜色 4" xfId="128" builtinId="42"/>
    <cellStyle name="计算" xfId="129" builtinId="22"/>
    <cellStyle name="标题 3" xfId="130" builtinId="18"/>
    <cellStyle name="已访问的超链接" xfId="131" builtinId="9"/>
    <cellStyle name="常规 5 9" xfId="132"/>
    <cellStyle name="千位分隔[0]" xfId="133" builtinId="6"/>
    <cellStyle name="强调文字颜色 4" xfId="134" builtinId="41"/>
    <cellStyle name="常规 15 11" xfId="135"/>
    <cellStyle name="40% - 强调文字颜色 3" xfId="136" builtinId="39"/>
    <cellStyle name="常规 9 9" xfId="137"/>
    <cellStyle name="检查单元格" xfId="138" builtinId="23"/>
    <cellStyle name="常规 21 4" xfId="139"/>
    <cellStyle name="链接单元格" xfId="140" builtinId="24"/>
    <cellStyle name="60% - 强调文字颜色 1" xfId="141" builtinId="32"/>
    <cellStyle name="60% - 强调文字颜色 3" xfId="142" builtinId="40"/>
    <cellStyle name="40% - 强调文字颜色 4" xfId="143" builtinId="43"/>
    <cellStyle name="标题" xfId="144" builtinId="15"/>
    <cellStyle name="标题 4" xfId="145" builtinId="19"/>
    <cellStyle name="强调文字颜色 1" xfId="146" builtinId="29"/>
    <cellStyle name="常规 5 3" xfId="147"/>
    <cellStyle name="常规 12 3" xfId="148"/>
    <cellStyle name="适中" xfId="149" builtinId="28"/>
    <cellStyle name="常规 12 7" xfId="150"/>
    <cellStyle name="强调文字颜色 2" xfId="151" builtinId="33"/>
    <cellStyle name="常规 5 4" xfId="152"/>
    <cellStyle name="40% - 强调文字颜色 1" xfId="153" builtinId="31"/>
    <cellStyle name="常规 9 7" xfId="154"/>
    <cellStyle name="常规 14 2" xfId="155"/>
    <cellStyle name="常规 16 3 2" xfId="156"/>
    <cellStyle name="常规 21 3 2" xfId="157"/>
    <cellStyle name="60% - 强调文字颜色 2" xfId="158" builtinId="36"/>
    <cellStyle name="40% - 强调文字颜色 2" xfId="159" builtinId="35"/>
    <cellStyle name="常规 9 8" xfId="160"/>
    <cellStyle name="强调文字颜色 3" xfId="161" builtinId="37"/>
    <cellStyle name="常规 15 10" xfId="162"/>
    <cellStyle name="常规 3" xfId="163"/>
    <cellStyle name="常规 12 2" xfId="164"/>
    <cellStyle name="常规 12 6" xfId="165"/>
    <cellStyle name="常规 2" xfId="166"/>
    <cellStyle name="常规 14 3" xfId="167"/>
    <cellStyle name="常规 19 2 2" xfId="168"/>
    <cellStyle name="常规 56" xfId="169"/>
    <cellStyle name="常规 60 6 2" xfId="170"/>
    <cellStyle name="货币[0]" xfId="171" builtinId="7"/>
    <cellStyle name="常规 19 2" xfId="172"/>
    <cellStyle name="常规 24 2" xfId="173"/>
    <cellStyle name="常规 4 10" xfId="174"/>
    <cellStyle name="常规 13 2 2" xfId="175"/>
    <cellStyle name="常规 60 8" xfId="176"/>
    <cellStyle name="常规 15 7" xfId="177"/>
    <cellStyle name="常规 18 7" xfId="178"/>
    <cellStyle name="常规 26" xfId="179"/>
    <cellStyle name="常规 10 2 2" xfId="180"/>
    <cellStyle name="常规 18 6" xfId="181"/>
    <cellStyle name="常规 18 5" xfId="182"/>
    <cellStyle name="常规 18 4" xfId="183"/>
    <cellStyle name="常规 22 2" xfId="184"/>
    <cellStyle name="常规 17 2" xfId="185"/>
    <cellStyle name="常规 23 3 2" xfId="186"/>
    <cellStyle name="常规 18 3 2" xfId="187"/>
    <cellStyle name="常规 23 3" xfId="188"/>
    <cellStyle name="常规 18 3" xfId="189"/>
    <cellStyle name="常规 6 3" xfId="190"/>
    <cellStyle name="常规 23 2 2" xfId="191"/>
    <cellStyle name="常规 18 2 2" xfId="192"/>
    <cellStyle name="常规 21 2" xfId="193"/>
    <cellStyle name="常规 16 2" xfId="194"/>
    <cellStyle name="常规 59" xfId="195"/>
    <cellStyle name="常规 15 2" xfId="196"/>
    <cellStyle name="常规 20 2" xfId="197"/>
    <cellStyle name="常规 60 2 2" xfId="198"/>
    <cellStyle name="常规 12 11" xfId="199"/>
    <cellStyle name="常规 2 5" xfId="200"/>
    <cellStyle name="常规 21 10" xfId="201"/>
    <cellStyle name="常规 21 6" xfId="202"/>
    <cellStyle name="常规 2 8" xfId="203"/>
    <cellStyle name="常规 9 3 2" xfId="204"/>
    <cellStyle name="常规 2 6" xfId="205"/>
    <cellStyle name="常规 11 2 2" xfId="206"/>
    <cellStyle name="常规 21 8" xfId="207"/>
    <cellStyle name="常规 2 7" xfId="208"/>
    <cellStyle name="常规 21 9" xfId="209"/>
    <cellStyle name="常规 29" xfId="210"/>
    <cellStyle name="常规 35" xfId="211"/>
    <cellStyle name="常规 4 3" xfId="212"/>
    <cellStyle name="常规 4 4" xfId="213"/>
    <cellStyle name="常规 4 5" xfId="214"/>
    <cellStyle name="常规 4 11" xfId="215"/>
    <cellStyle name="常规 19 3" xfId="216"/>
    <cellStyle name="常规 24 3" xfId="217"/>
    <cellStyle name="常规 15 3" xfId="218"/>
    <cellStyle name="常规 20 3" xfId="219"/>
    <cellStyle name="常规 19 3 2" xfId="220"/>
    <cellStyle name="常规 21 5" xfId="221"/>
    <cellStyle name="好" xfId="222" builtinId="26"/>
    <cellStyle name="常规 3 3" xfId="223"/>
    <cellStyle name="常规 36" xfId="2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2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3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4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5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6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7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8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7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8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99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0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1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2" name="文字 1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3" name="文字 4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4" name="文字 6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5" name="文字 8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10</xdr:row>
      <xdr:rowOff>47625</xdr:rowOff>
    </xdr:to>
    <xdr:sp>
      <xdr:nvSpPr>
        <xdr:cNvPr id="106" name="文字 10"/>
        <xdr:cNvSpPr txBox="1">
          <a:spLocks noChangeArrowheads="1"/>
        </xdr:cNvSpPr>
      </xdr:nvSpPr>
      <xdr:spPr>
        <a:xfrm>
          <a:off x="9591675" y="683704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3.5"/>
  <cols>
    <col min="1" max="1" width="2.75" style="4" customWidth="1"/>
    <col min="2" max="2" width="12.25" style="5" customWidth="1"/>
    <col min="3" max="3" width="9.5" style="6" customWidth="1"/>
    <col min="4" max="4" width="6.5" style="6" customWidth="1"/>
    <col min="5" max="5" width="4.5" style="6" customWidth="1"/>
    <col min="6" max="6" width="9.875" style="2" customWidth="1"/>
    <col min="7" max="7" width="10.5" style="2" customWidth="1"/>
    <col min="8" max="8" width="9.125" style="2" customWidth="1"/>
    <col min="9" max="9" width="8.75" style="2" customWidth="1"/>
    <col min="10" max="10" width="9.875" style="7" customWidth="1"/>
    <col min="11" max="11" width="8.25" style="8" customWidth="1"/>
    <col min="12" max="12" width="15.375" style="9" customWidth="1"/>
    <col min="13" max="13" width="18.625" style="9" customWidth="1"/>
    <col min="14" max="15" width="6.625" style="6" customWidth="1"/>
    <col min="16" max="16" width="5.75" style="10" customWidth="1"/>
    <col min="17" max="16384" width="9" style="4"/>
  </cols>
  <sheetData>
    <row r="1" ht="41.1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ht="22.5" customHeight="1" spans="1:3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/>
      <c r="L2" s="17"/>
      <c r="M2" s="13"/>
      <c r="N2" s="13" t="s">
        <v>11</v>
      </c>
      <c r="O2" s="13" t="s">
        <v>12</v>
      </c>
      <c r="P2" s="13" t="s">
        <v>13</v>
      </c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ht="31.5" customHeight="1" spans="1:35">
      <c r="A3" s="12"/>
      <c r="B3" s="13"/>
      <c r="C3" s="13"/>
      <c r="D3" s="13"/>
      <c r="E3" s="13"/>
      <c r="F3" s="13"/>
      <c r="G3" s="13"/>
      <c r="H3" s="13"/>
      <c r="I3" s="13"/>
      <c r="J3" s="13" t="s">
        <v>14</v>
      </c>
      <c r="K3" s="13" t="s">
        <v>15</v>
      </c>
      <c r="L3" s="13" t="s">
        <v>16</v>
      </c>
      <c r="M3" s="13" t="s">
        <v>17</v>
      </c>
      <c r="N3" s="13"/>
      <c r="O3" s="13"/>
      <c r="P3" s="13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customFormat="1" ht="69" customHeight="1" spans="1:35">
      <c r="A4" s="14">
        <v>1</v>
      </c>
      <c r="B4" s="15" t="s">
        <v>18</v>
      </c>
      <c r="C4" s="16" t="s">
        <v>19</v>
      </c>
      <c r="D4" s="15" t="s">
        <v>20</v>
      </c>
      <c r="E4" s="15" t="s">
        <v>21</v>
      </c>
      <c r="F4" s="15">
        <v>1995.08</v>
      </c>
      <c r="G4" s="15" t="s">
        <v>22</v>
      </c>
      <c r="H4" s="15" t="s">
        <v>23</v>
      </c>
      <c r="I4" s="15" t="s">
        <v>24</v>
      </c>
      <c r="J4" s="18" t="s">
        <v>25</v>
      </c>
      <c r="K4" s="15" t="s">
        <v>26</v>
      </c>
      <c r="L4" s="19" t="s">
        <v>27</v>
      </c>
      <c r="M4" s="21" t="s">
        <v>28</v>
      </c>
      <c r="N4" s="22">
        <v>83.8</v>
      </c>
      <c r="O4" s="15">
        <v>1</v>
      </c>
      <c r="P4" s="23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="2" customFormat="1" ht="69.75" customHeight="1" spans="1:35">
      <c r="A5" s="14">
        <v>2</v>
      </c>
      <c r="B5" s="15" t="s">
        <v>18</v>
      </c>
      <c r="C5" s="16" t="s">
        <v>29</v>
      </c>
      <c r="D5" s="15" t="s">
        <v>30</v>
      </c>
      <c r="E5" s="15" t="s">
        <v>21</v>
      </c>
      <c r="F5" s="15">
        <v>1996.05</v>
      </c>
      <c r="G5" s="15" t="s">
        <v>31</v>
      </c>
      <c r="H5" s="15" t="s">
        <v>32</v>
      </c>
      <c r="I5" s="15" t="s">
        <v>33</v>
      </c>
      <c r="J5" s="18" t="s">
        <v>25</v>
      </c>
      <c r="K5" s="15" t="s">
        <v>26</v>
      </c>
      <c r="L5" s="20" t="s">
        <v>34</v>
      </c>
      <c r="M5" s="24" t="s">
        <v>35</v>
      </c>
      <c r="N5" s="22">
        <v>79.4</v>
      </c>
      <c r="O5" s="25">
        <v>1</v>
      </c>
      <c r="P5" s="23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6" s="2" customFormat="1" ht="95.25" customHeight="1" spans="1:35">
      <c r="A6" s="14">
        <v>3</v>
      </c>
      <c r="B6" s="15" t="s">
        <v>36</v>
      </c>
      <c r="C6" s="16" t="s">
        <v>37</v>
      </c>
      <c r="D6" s="16" t="s">
        <v>38</v>
      </c>
      <c r="E6" s="15" t="s">
        <v>39</v>
      </c>
      <c r="F6" s="15">
        <v>1994.03</v>
      </c>
      <c r="G6" s="15" t="s">
        <v>40</v>
      </c>
      <c r="H6" s="15" t="s">
        <v>41</v>
      </c>
      <c r="I6" s="15" t="s">
        <v>42</v>
      </c>
      <c r="J6" s="18" t="s">
        <v>43</v>
      </c>
      <c r="K6" s="15" t="s">
        <v>26</v>
      </c>
      <c r="L6" s="20" t="s">
        <v>44</v>
      </c>
      <c r="M6" s="24" t="s">
        <v>45</v>
      </c>
      <c r="N6" s="22">
        <v>81.6</v>
      </c>
      <c r="O6" s="15">
        <v>1</v>
      </c>
      <c r="P6" s="26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="3" customFormat="1" ht="69.75" customHeight="1" spans="1:35">
      <c r="A7" s="14">
        <v>4</v>
      </c>
      <c r="B7" s="15" t="s">
        <v>36</v>
      </c>
      <c r="C7" s="16" t="s">
        <v>46</v>
      </c>
      <c r="D7" s="16" t="s">
        <v>47</v>
      </c>
      <c r="E7" s="15" t="s">
        <v>21</v>
      </c>
      <c r="F7" s="15">
        <v>1993.11</v>
      </c>
      <c r="G7" s="15" t="s">
        <v>48</v>
      </c>
      <c r="H7" s="15" t="s">
        <v>32</v>
      </c>
      <c r="I7" s="15" t="s">
        <v>49</v>
      </c>
      <c r="J7" s="18" t="s">
        <v>43</v>
      </c>
      <c r="K7" s="15" t="s">
        <v>26</v>
      </c>
      <c r="L7" s="20" t="s">
        <v>34</v>
      </c>
      <c r="M7" s="24" t="s">
        <v>50</v>
      </c>
      <c r="N7" s="22">
        <v>81.1</v>
      </c>
      <c r="O7" s="15">
        <v>1</v>
      </c>
      <c r="P7" s="26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="3" customFormat="1" ht="69.75" customHeight="1" spans="1:16">
      <c r="A8" s="14">
        <v>5</v>
      </c>
      <c r="B8" s="15" t="s">
        <v>51</v>
      </c>
      <c r="C8" s="16" t="s">
        <v>52</v>
      </c>
      <c r="D8" s="16" t="s">
        <v>53</v>
      </c>
      <c r="E8" s="15" t="s">
        <v>39</v>
      </c>
      <c r="F8" s="15">
        <v>1994.02</v>
      </c>
      <c r="G8" s="15" t="s">
        <v>54</v>
      </c>
      <c r="H8" s="15" t="s">
        <v>41</v>
      </c>
      <c r="I8" s="15" t="s">
        <v>55</v>
      </c>
      <c r="J8" s="18" t="s">
        <v>43</v>
      </c>
      <c r="K8" s="15" t="s">
        <v>26</v>
      </c>
      <c r="L8" s="19" t="s">
        <v>56</v>
      </c>
      <c r="M8" s="24" t="s">
        <v>57</v>
      </c>
      <c r="N8" s="22">
        <v>83.9</v>
      </c>
      <c r="O8" s="15">
        <v>1</v>
      </c>
      <c r="P8" s="26"/>
    </row>
    <row r="9" s="3" customFormat="1" ht="69.75" customHeight="1" spans="1:16">
      <c r="A9" s="14">
        <v>6</v>
      </c>
      <c r="B9" s="15" t="s">
        <v>51</v>
      </c>
      <c r="C9" s="16" t="s">
        <v>58</v>
      </c>
      <c r="D9" s="16" t="s">
        <v>59</v>
      </c>
      <c r="E9" s="15" t="s">
        <v>21</v>
      </c>
      <c r="F9" s="15">
        <v>1997.02</v>
      </c>
      <c r="G9" s="15" t="s">
        <v>60</v>
      </c>
      <c r="H9" s="15" t="s">
        <v>41</v>
      </c>
      <c r="I9" s="15" t="s">
        <v>61</v>
      </c>
      <c r="J9" s="15" t="s">
        <v>62</v>
      </c>
      <c r="K9" s="15" t="s">
        <v>26</v>
      </c>
      <c r="L9" s="15" t="s">
        <v>63</v>
      </c>
      <c r="M9" s="15" t="s">
        <v>64</v>
      </c>
      <c r="N9" s="22">
        <v>78</v>
      </c>
      <c r="O9" s="15">
        <v>1</v>
      </c>
      <c r="P9" s="27"/>
    </row>
  </sheetData>
  <mergeCells count="14">
    <mergeCell ref="A1:P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</mergeCells>
  <printOptions horizontalCentered="1"/>
  <pageMargins left="0.251388888888889" right="0.251388888888889" top="0.15" bottom="0.2" header="0.298611111111111" footer="0.298611111111111"/>
  <pageSetup paperSize="9" scale="8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E1" sqref="E1"/>
    </sheetView>
  </sheetViews>
  <sheetFormatPr defaultColWidth="9" defaultRowHeight="13.5" outlineLevelCol="4"/>
  <sheetData>
    <row r="1" spans="1:5">
      <c r="A1" s="1">
        <f>9.6*60</f>
        <v>576</v>
      </c>
      <c r="B1">
        <f>1.8*158</f>
        <v>284.4</v>
      </c>
      <c r="C1">
        <f>4.7*33</f>
        <v>155.1</v>
      </c>
      <c r="D1">
        <f>655+A1+B1-C1</f>
        <v>1360.3</v>
      </c>
      <c r="E1">
        <f>D1*1.2</f>
        <v>1632.36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2021-06-27T16:07:00Z</dcterms:created>
  <cp:lastPrinted>2023-07-28T10:08:00Z</cp:lastPrinted>
  <dcterms:modified xsi:type="dcterms:W3CDTF">2024-06-13T14:51:28Z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CBD9145C86894DF4B4AD6DDD8BE9F40C</vt:lpwstr>
  </property>
  <property fmtid="{D5CDD505-2E9C-101B-9397-08002B2CF9AE}" pid="3" name="KSOProductBuildVer">
    <vt:lpwstr>2052-11.8.2.10624</vt:lpwstr>
  </property>
</Properties>
</file>