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375"/>
  </bookViews>
  <sheets>
    <sheet name="雅安市雨城区" sheetId="1" r:id="rId1"/>
  </sheets>
  <definedNames>
    <definedName name="_xlnm._FilterDatabase" localSheetId="0" hidden="1">雅安市雨城区!$A$2:$L$2</definedName>
  </definedNames>
  <calcPr calcId="124519"/>
</workbook>
</file>

<file path=xl/calcChain.xml><?xml version="1.0" encoding="utf-8"?>
<calcChain xmlns="http://schemas.openxmlformats.org/spreadsheetml/2006/main">
  <c r="I5" i="1"/>
  <c r="I4"/>
  <c r="I7"/>
  <c r="I8"/>
  <c r="I9"/>
  <c r="I10"/>
  <c r="I11"/>
  <c r="I13"/>
  <c r="I12"/>
  <c r="I14"/>
  <c r="I15"/>
  <c r="I17"/>
  <c r="I19"/>
  <c r="I18"/>
  <c r="I21"/>
  <c r="I22"/>
  <c r="I20"/>
  <c r="I23"/>
  <c r="I28"/>
  <c r="I24"/>
  <c r="I26"/>
  <c r="I31"/>
  <c r="I25"/>
  <c r="I27"/>
  <c r="I32"/>
  <c r="I33"/>
  <c r="I29"/>
  <c r="I30"/>
  <c r="I35"/>
  <c r="I36"/>
  <c r="I38"/>
  <c r="I37"/>
  <c r="I39"/>
  <c r="I41"/>
  <c r="I40"/>
  <c r="I3"/>
  <c r="G6"/>
  <c r="J6" s="1"/>
  <c r="G5"/>
  <c r="G4"/>
  <c r="G7"/>
  <c r="G8"/>
  <c r="G9"/>
  <c r="G10"/>
  <c r="G11"/>
  <c r="G13"/>
  <c r="G12"/>
  <c r="G14"/>
  <c r="G15"/>
  <c r="G16"/>
  <c r="J16" s="1"/>
  <c r="G17"/>
  <c r="G19"/>
  <c r="G18"/>
  <c r="G21"/>
  <c r="G22"/>
  <c r="G20"/>
  <c r="G23"/>
  <c r="G28"/>
  <c r="G24"/>
  <c r="G26"/>
  <c r="G31"/>
  <c r="G25"/>
  <c r="G27"/>
  <c r="G32"/>
  <c r="G34"/>
  <c r="J34" s="1"/>
  <c r="G33"/>
  <c r="G29"/>
  <c r="G30"/>
  <c r="G35"/>
  <c r="G36"/>
  <c r="J36" s="1"/>
  <c r="G38"/>
  <c r="G37"/>
  <c r="G39"/>
  <c r="G41"/>
  <c r="G40"/>
  <c r="G3"/>
  <c r="J23" l="1"/>
  <c r="J18"/>
  <c r="J27"/>
  <c r="J24"/>
  <c r="J25"/>
  <c r="J21"/>
  <c r="J11"/>
  <c r="J22"/>
  <c r="J26"/>
  <c r="J10"/>
  <c r="J40"/>
  <c r="J38"/>
  <c r="J29"/>
  <c r="J28"/>
  <c r="J13"/>
  <c r="J8"/>
  <c r="J17"/>
  <c r="J12"/>
  <c r="J9"/>
  <c r="J5"/>
  <c r="J3"/>
  <c r="J37"/>
  <c r="J30"/>
  <c r="J39"/>
  <c r="J35"/>
  <c r="J32"/>
  <c r="J20"/>
  <c r="J19"/>
  <c r="J14"/>
  <c r="J41"/>
  <c r="J33"/>
  <c r="J31"/>
  <c r="J15"/>
  <c r="J7"/>
  <c r="J4"/>
</calcChain>
</file>

<file path=xl/sharedStrings.xml><?xml version="1.0" encoding="utf-8"?>
<sst xmlns="http://schemas.openxmlformats.org/spreadsheetml/2006/main" count="185" uniqueCount="106">
  <si>
    <t>序号</t>
  </si>
  <si>
    <t>姓名</t>
  </si>
  <si>
    <t>准考证号</t>
  </si>
  <si>
    <t>岗位编码</t>
  </si>
  <si>
    <t>报考单位</t>
  </si>
  <si>
    <t>备注</t>
  </si>
  <si>
    <t>袁彪</t>
  </si>
  <si>
    <t>2024026030122</t>
  </si>
  <si>
    <t>24031001</t>
  </si>
  <si>
    <t>雅安市雨城区大兴社区卫生服务中心1名、雅安市雨城区华兴街社区卫生服务中心1名</t>
  </si>
  <si>
    <t>尚成晨</t>
  </si>
  <si>
    <t>2024026030117</t>
  </si>
  <si>
    <t>王江波</t>
  </si>
  <si>
    <t>2024026030125</t>
  </si>
  <si>
    <t>李丽</t>
  </si>
  <si>
    <t>2024026030123</t>
  </si>
  <si>
    <t>李林华</t>
  </si>
  <si>
    <t>2024026030205</t>
  </si>
  <si>
    <t>24031002</t>
  </si>
  <si>
    <t>雅安市雨城区妇幼保健计划生育服务中心1名、雅安市雨城区华兴街社区卫生服务中心1名、雅安市雨城区南二路社区卫生服务中心1名</t>
  </si>
  <si>
    <t>宦承捷</t>
  </si>
  <si>
    <t>2024026030204</t>
  </si>
  <si>
    <t>李雅川</t>
  </si>
  <si>
    <t>2024026030227</t>
  </si>
  <si>
    <t>24031003</t>
  </si>
  <si>
    <t>雅安市雨城区大兴社区卫生服务中心</t>
  </si>
  <si>
    <t>张梦霄</t>
  </si>
  <si>
    <t>2024026030305</t>
  </si>
  <si>
    <t>周晓燕</t>
  </si>
  <si>
    <t>2024026030301</t>
  </si>
  <si>
    <t>杨欣悦</t>
  </si>
  <si>
    <t>2024026030407</t>
  </si>
  <si>
    <t>24031005</t>
  </si>
  <si>
    <t>雅安市雨城区草坝镇中心卫生院1名、雅安市雨城区八步镇中心卫生院1名</t>
  </si>
  <si>
    <t>高洋</t>
  </si>
  <si>
    <t>2024026030404</t>
  </si>
  <si>
    <t>杨天宇</t>
  </si>
  <si>
    <t>2024026030330</t>
  </si>
  <si>
    <t>李志恒</t>
  </si>
  <si>
    <t>2024026030405</t>
  </si>
  <si>
    <t>李樟朋</t>
  </si>
  <si>
    <t>2024026030324</t>
  </si>
  <si>
    <t>祝建波</t>
  </si>
  <si>
    <t>2024026030429</t>
  </si>
  <si>
    <t>24031006</t>
  </si>
  <si>
    <t>雅安市雨城区草坝镇中心卫生院1名、雅安市雨城区多营镇中心卫生院1名、雅安市雨城区上里镇中心卫生院1名、雅安市雨城区碧峰峡镇中心卫生院2名、雅安市雨城区周公山镇中心卫生院1名</t>
  </si>
  <si>
    <t>吕诗瑶</t>
  </si>
  <si>
    <t>2024026030525</t>
  </si>
  <si>
    <t>任登伟</t>
  </si>
  <si>
    <t>2024026030423</t>
  </si>
  <si>
    <t>宋文静</t>
  </si>
  <si>
    <t>2024026030509</t>
  </si>
  <si>
    <t>肖廷</t>
  </si>
  <si>
    <t>2024026030415</t>
  </si>
  <si>
    <t>刘炎琳</t>
  </si>
  <si>
    <t>2024026030506</t>
  </si>
  <si>
    <t>杨继</t>
  </si>
  <si>
    <t>2024026030427</t>
  </si>
  <si>
    <t>阿打日日</t>
  </si>
  <si>
    <t>2024026030518</t>
  </si>
  <si>
    <t>赖丽</t>
  </si>
  <si>
    <t>2024026030527</t>
  </si>
  <si>
    <t>叶佩琪</t>
  </si>
  <si>
    <t>2024026030425</t>
  </si>
  <si>
    <t>王梅</t>
  </si>
  <si>
    <t>2024026030417</t>
  </si>
  <si>
    <t>马几几</t>
  </si>
  <si>
    <t>2024026030515</t>
  </si>
  <si>
    <t>李茜</t>
  </si>
  <si>
    <t>2024026030428</t>
  </si>
  <si>
    <t>李佳豪</t>
  </si>
  <si>
    <t>2024026030421</t>
  </si>
  <si>
    <t>曾巧</t>
  </si>
  <si>
    <t>2024026030426</t>
  </si>
  <si>
    <t>邓鑫</t>
  </si>
  <si>
    <t>2024026030502</t>
  </si>
  <si>
    <t>程钰</t>
  </si>
  <si>
    <t>2024026030510</t>
  </si>
  <si>
    <t>马三作</t>
  </si>
  <si>
    <t>2024026030514</t>
  </si>
  <si>
    <t>牛海帆</t>
  </si>
  <si>
    <t>2024026030602</t>
  </si>
  <si>
    <t>24031007</t>
  </si>
  <si>
    <t>雅安市雨城区疾病预防控制中心</t>
  </si>
  <si>
    <t>汤洺瑶</t>
  </si>
  <si>
    <t>2024026030528</t>
  </si>
  <si>
    <t>龙巧</t>
  </si>
  <si>
    <t>2024026030721</t>
  </si>
  <si>
    <t>24031008</t>
  </si>
  <si>
    <t>雅安市雨城区妇幼保健计划生育服务中心</t>
  </si>
  <si>
    <t>周莉华</t>
  </si>
  <si>
    <t>2024026030719</t>
  </si>
  <si>
    <t>李晓菲</t>
  </si>
  <si>
    <t>2024026030714</t>
  </si>
  <si>
    <t>马爽</t>
  </si>
  <si>
    <t>2024026030730</t>
  </si>
  <si>
    <t>任馨</t>
  </si>
  <si>
    <t>2024026030804</t>
  </si>
  <si>
    <t>笔试成绩</t>
    <phoneticPr fontId="6" type="noConversion"/>
  </si>
  <si>
    <t>笔试折合成绩</t>
    <phoneticPr fontId="6" type="noConversion"/>
  </si>
  <si>
    <t>面试成绩</t>
    <phoneticPr fontId="6" type="noConversion"/>
  </si>
  <si>
    <t>面试折合成绩</t>
    <phoneticPr fontId="6" type="noConversion"/>
  </si>
  <si>
    <t>总成绩</t>
    <phoneticPr fontId="6" type="noConversion"/>
  </si>
  <si>
    <t>排名</t>
    <phoneticPr fontId="6" type="noConversion"/>
  </si>
  <si>
    <t>雅安市雨城区2024年上半年公开考试招聘医护类事业单位工作人员总成绩、排名及进入体检人员名单</t>
    <phoneticPr fontId="6" type="noConversion"/>
  </si>
  <si>
    <t>进入体检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</si>
</sst>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0"/>
      <name val="Arial"/>
      <charset val="134"/>
    </font>
    <font>
      <sz val="10"/>
      <color rgb="FFFF0000"/>
      <name val="Arial"/>
      <family val="2"/>
    </font>
    <font>
      <b/>
      <sz val="11"/>
      <name val="宋体"/>
      <charset val="134"/>
    </font>
    <font>
      <b/>
      <sz val="11"/>
      <name val="Arial"/>
      <family val="2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Arial"/>
      <family val="2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6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177" fontId="0" fillId="2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L41"/>
  <sheetViews>
    <sheetView tabSelected="1" topLeftCell="A19" zoomScale="110" zoomScaleNormal="110" workbookViewId="0">
      <selection activeCell="L22" sqref="L22"/>
    </sheetView>
  </sheetViews>
  <sheetFormatPr defaultColWidth="9.140625" defaultRowHeight="12.75"/>
  <cols>
    <col min="1" max="1" width="5.5703125" customWidth="1"/>
    <col min="2" max="2" width="7.28515625" customWidth="1"/>
    <col min="3" max="3" width="16.28515625" customWidth="1"/>
    <col min="4" max="4" width="10.7109375" customWidth="1"/>
    <col min="5" max="5" width="41.28515625" customWidth="1"/>
    <col min="6" max="6" width="8.85546875" style="4" customWidth="1"/>
    <col min="7" max="7" width="7.42578125" style="4" customWidth="1"/>
    <col min="8" max="8" width="7.42578125" style="16" customWidth="1"/>
    <col min="9" max="11" width="7.42578125" style="4" customWidth="1"/>
    <col min="12" max="12" width="12.28515625" style="4" customWidth="1"/>
  </cols>
  <sheetData>
    <row r="1" spans="1:12" ht="68.25" customHeight="1">
      <c r="A1" s="30" t="s">
        <v>104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1" customFormat="1" ht="53.25" customHeight="1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3" t="s">
        <v>98</v>
      </c>
      <c r="G2" s="13" t="s">
        <v>99</v>
      </c>
      <c r="H2" s="15" t="s">
        <v>100</v>
      </c>
      <c r="I2" s="13" t="s">
        <v>101</v>
      </c>
      <c r="J2" s="13" t="s">
        <v>102</v>
      </c>
      <c r="K2" s="13" t="s">
        <v>103</v>
      </c>
      <c r="L2" s="5" t="s">
        <v>5</v>
      </c>
    </row>
    <row r="3" spans="1:12" s="2" customFormat="1" ht="41.25" customHeight="1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  <c r="F3" s="24">
        <v>68.650000000000006</v>
      </c>
      <c r="G3" s="25">
        <f t="shared" ref="G3:G41" si="0">F3*0.6</f>
        <v>41.190000000000005</v>
      </c>
      <c r="H3" s="25">
        <v>81.5</v>
      </c>
      <c r="I3" s="25">
        <f>H3*0.4</f>
        <v>32.6</v>
      </c>
      <c r="J3" s="25">
        <f t="shared" ref="J3:J41" si="1">G3+I3</f>
        <v>73.790000000000006</v>
      </c>
      <c r="K3" s="18">
        <v>1</v>
      </c>
      <c r="L3" s="20" t="s">
        <v>105</v>
      </c>
    </row>
    <row r="4" spans="1:12" s="2" customFormat="1" ht="42.75" customHeight="1">
      <c r="A4" s="7">
        <v>4</v>
      </c>
      <c r="B4" s="8" t="s">
        <v>14</v>
      </c>
      <c r="C4" s="8" t="s">
        <v>15</v>
      </c>
      <c r="D4" s="8" t="s">
        <v>8</v>
      </c>
      <c r="E4" s="9" t="s">
        <v>9</v>
      </c>
      <c r="F4" s="24">
        <v>60.1</v>
      </c>
      <c r="G4" s="24">
        <f t="shared" si="0"/>
        <v>36.06</v>
      </c>
      <c r="H4" s="24">
        <v>79.680000000000007</v>
      </c>
      <c r="I4" s="24">
        <f>H4*0.4</f>
        <v>31.872000000000003</v>
      </c>
      <c r="J4" s="24">
        <f t="shared" si="1"/>
        <v>67.932000000000002</v>
      </c>
      <c r="K4" s="8">
        <v>2</v>
      </c>
      <c r="L4" s="20" t="s">
        <v>105</v>
      </c>
    </row>
    <row r="5" spans="1:12" s="2" customFormat="1" ht="43.5" customHeight="1">
      <c r="A5" s="7">
        <v>3</v>
      </c>
      <c r="B5" s="8" t="s">
        <v>12</v>
      </c>
      <c r="C5" s="8" t="s">
        <v>13</v>
      </c>
      <c r="D5" s="8" t="s">
        <v>8</v>
      </c>
      <c r="E5" s="9" t="s">
        <v>9</v>
      </c>
      <c r="F5" s="24">
        <v>61.35</v>
      </c>
      <c r="G5" s="26">
        <f t="shared" si="0"/>
        <v>36.81</v>
      </c>
      <c r="H5" s="26">
        <v>74.959999999999994</v>
      </c>
      <c r="I5" s="26">
        <f>H5*0.4</f>
        <v>29.983999999999998</v>
      </c>
      <c r="J5" s="26">
        <f t="shared" si="1"/>
        <v>66.793999999999997</v>
      </c>
      <c r="K5" s="19">
        <v>3</v>
      </c>
      <c r="L5" s="11"/>
    </row>
    <row r="6" spans="1:12" s="2" customFormat="1" ht="43.5" customHeight="1">
      <c r="A6" s="7">
        <v>2</v>
      </c>
      <c r="B6" s="8" t="s">
        <v>10</v>
      </c>
      <c r="C6" s="8" t="s">
        <v>11</v>
      </c>
      <c r="D6" s="8" t="s">
        <v>8</v>
      </c>
      <c r="E6" s="9" t="s">
        <v>9</v>
      </c>
      <c r="F6" s="24">
        <v>66.599999999999994</v>
      </c>
      <c r="G6" s="24">
        <f t="shared" si="0"/>
        <v>39.959999999999994</v>
      </c>
      <c r="H6" s="27"/>
      <c r="I6" s="27"/>
      <c r="J6" s="24">
        <f t="shared" si="1"/>
        <v>39.959999999999994</v>
      </c>
      <c r="K6" s="17"/>
      <c r="L6" s="14"/>
    </row>
    <row r="7" spans="1:12" s="3" customFormat="1" ht="60.75" customHeight="1">
      <c r="A7" s="7">
        <v>5</v>
      </c>
      <c r="B7" s="8" t="s">
        <v>16</v>
      </c>
      <c r="C7" s="8" t="s">
        <v>17</v>
      </c>
      <c r="D7" s="8" t="s">
        <v>18</v>
      </c>
      <c r="E7" s="9" t="s">
        <v>19</v>
      </c>
      <c r="F7" s="24">
        <v>73.349999999999994</v>
      </c>
      <c r="G7" s="24">
        <f t="shared" si="0"/>
        <v>44.01</v>
      </c>
      <c r="H7" s="24">
        <v>85.66</v>
      </c>
      <c r="I7" s="24">
        <f t="shared" ref="I7:I15" si="2">H7*0.4</f>
        <v>34.264000000000003</v>
      </c>
      <c r="J7" s="24">
        <f t="shared" si="1"/>
        <v>78.274000000000001</v>
      </c>
      <c r="K7" s="8">
        <v>1</v>
      </c>
      <c r="L7" s="20" t="s">
        <v>105</v>
      </c>
    </row>
    <row r="8" spans="1:12" s="2" customFormat="1" ht="64.5" customHeight="1">
      <c r="A8" s="7">
        <v>6</v>
      </c>
      <c r="B8" s="8" t="s">
        <v>20</v>
      </c>
      <c r="C8" s="8" t="s">
        <v>21</v>
      </c>
      <c r="D8" s="8" t="s">
        <v>18</v>
      </c>
      <c r="E8" s="9" t="s">
        <v>19</v>
      </c>
      <c r="F8" s="24">
        <v>68.900000000000006</v>
      </c>
      <c r="G8" s="24">
        <f t="shared" si="0"/>
        <v>41.34</v>
      </c>
      <c r="H8" s="24">
        <v>83.52</v>
      </c>
      <c r="I8" s="24">
        <f t="shared" si="2"/>
        <v>33.408000000000001</v>
      </c>
      <c r="J8" s="24">
        <f t="shared" si="1"/>
        <v>74.748000000000005</v>
      </c>
      <c r="K8" s="8">
        <v>2</v>
      </c>
      <c r="L8" s="20" t="s">
        <v>105</v>
      </c>
    </row>
    <row r="9" spans="1:12" s="2" customFormat="1" ht="25.5" customHeight="1">
      <c r="A9" s="7">
        <v>7</v>
      </c>
      <c r="B9" s="8" t="s">
        <v>22</v>
      </c>
      <c r="C9" s="8" t="s">
        <v>23</v>
      </c>
      <c r="D9" s="8" t="s">
        <v>24</v>
      </c>
      <c r="E9" s="9" t="s">
        <v>25</v>
      </c>
      <c r="F9" s="24">
        <v>67.349999999999994</v>
      </c>
      <c r="G9" s="24">
        <f t="shared" si="0"/>
        <v>40.409999999999997</v>
      </c>
      <c r="H9" s="24">
        <v>83.48</v>
      </c>
      <c r="I9" s="24">
        <f t="shared" si="2"/>
        <v>33.392000000000003</v>
      </c>
      <c r="J9" s="24">
        <f t="shared" si="1"/>
        <v>73.801999999999992</v>
      </c>
      <c r="K9" s="8">
        <v>1</v>
      </c>
      <c r="L9" s="20" t="s">
        <v>105</v>
      </c>
    </row>
    <row r="10" spans="1:12" s="2" customFormat="1" ht="25.5" customHeight="1">
      <c r="A10" s="7">
        <v>8</v>
      </c>
      <c r="B10" s="8" t="s">
        <v>26</v>
      </c>
      <c r="C10" s="8" t="s">
        <v>27</v>
      </c>
      <c r="D10" s="8" t="s">
        <v>24</v>
      </c>
      <c r="E10" s="9" t="s">
        <v>25</v>
      </c>
      <c r="F10" s="24">
        <v>63.65</v>
      </c>
      <c r="G10" s="24">
        <f t="shared" si="0"/>
        <v>38.19</v>
      </c>
      <c r="H10" s="24">
        <v>75.040000000000006</v>
      </c>
      <c r="I10" s="24">
        <f t="shared" si="2"/>
        <v>30.016000000000005</v>
      </c>
      <c r="J10" s="24">
        <f t="shared" si="1"/>
        <v>68.206000000000003</v>
      </c>
      <c r="K10" s="8">
        <v>2</v>
      </c>
      <c r="L10" s="12"/>
    </row>
    <row r="11" spans="1:12" s="2" customFormat="1" ht="25.5" customHeight="1">
      <c r="A11" s="7">
        <v>9</v>
      </c>
      <c r="B11" s="8" t="s">
        <v>28</v>
      </c>
      <c r="C11" s="8" t="s">
        <v>29</v>
      </c>
      <c r="D11" s="8" t="s">
        <v>24</v>
      </c>
      <c r="E11" s="9" t="s">
        <v>25</v>
      </c>
      <c r="F11" s="24">
        <v>62.65</v>
      </c>
      <c r="G11" s="24">
        <f t="shared" si="0"/>
        <v>37.589999999999996</v>
      </c>
      <c r="H11" s="24">
        <v>75.42</v>
      </c>
      <c r="I11" s="24">
        <f t="shared" si="2"/>
        <v>30.168000000000003</v>
      </c>
      <c r="J11" s="24">
        <f t="shared" si="1"/>
        <v>67.757999999999996</v>
      </c>
      <c r="K11" s="8">
        <v>3</v>
      </c>
      <c r="L11" s="12"/>
    </row>
    <row r="12" spans="1:12" s="2" customFormat="1" ht="32.25" customHeight="1">
      <c r="A12" s="7">
        <v>11</v>
      </c>
      <c r="B12" s="8" t="s">
        <v>34</v>
      </c>
      <c r="C12" s="8" t="s">
        <v>35</v>
      </c>
      <c r="D12" s="8" t="s">
        <v>32</v>
      </c>
      <c r="E12" s="9" t="s">
        <v>33</v>
      </c>
      <c r="F12" s="24">
        <v>66.25</v>
      </c>
      <c r="G12" s="24">
        <f t="shared" si="0"/>
        <v>39.75</v>
      </c>
      <c r="H12" s="24">
        <v>81.34</v>
      </c>
      <c r="I12" s="24">
        <f t="shared" si="2"/>
        <v>32.536000000000001</v>
      </c>
      <c r="J12" s="24">
        <f t="shared" si="1"/>
        <v>72.286000000000001</v>
      </c>
      <c r="K12" s="8">
        <v>1</v>
      </c>
      <c r="L12" s="20" t="s">
        <v>105</v>
      </c>
    </row>
    <row r="13" spans="1:12" s="2" customFormat="1" ht="45.75" customHeight="1">
      <c r="A13" s="7">
        <v>10</v>
      </c>
      <c r="B13" s="8" t="s">
        <v>30</v>
      </c>
      <c r="C13" s="8" t="s">
        <v>31</v>
      </c>
      <c r="D13" s="8" t="s">
        <v>32</v>
      </c>
      <c r="E13" s="9" t="s">
        <v>33</v>
      </c>
      <c r="F13" s="24">
        <v>67.7</v>
      </c>
      <c r="G13" s="24">
        <f t="shared" si="0"/>
        <v>40.619999999999997</v>
      </c>
      <c r="H13" s="24">
        <v>78.22</v>
      </c>
      <c r="I13" s="24">
        <f t="shared" si="2"/>
        <v>31.288</v>
      </c>
      <c r="J13" s="24">
        <f t="shared" si="1"/>
        <v>71.908000000000001</v>
      </c>
      <c r="K13" s="8">
        <v>2</v>
      </c>
      <c r="L13" s="20" t="s">
        <v>105</v>
      </c>
    </row>
    <row r="14" spans="1:12" s="2" customFormat="1" ht="48.75" customHeight="1">
      <c r="A14" s="7">
        <v>12</v>
      </c>
      <c r="B14" s="8" t="s">
        <v>36</v>
      </c>
      <c r="C14" s="8" t="s">
        <v>37</v>
      </c>
      <c r="D14" s="8" t="s">
        <v>32</v>
      </c>
      <c r="E14" s="9" t="s">
        <v>33</v>
      </c>
      <c r="F14" s="24">
        <v>63.75</v>
      </c>
      <c r="G14" s="24">
        <f t="shared" si="0"/>
        <v>38.25</v>
      </c>
      <c r="H14" s="24">
        <v>79.94</v>
      </c>
      <c r="I14" s="24">
        <f t="shared" si="2"/>
        <v>31.975999999999999</v>
      </c>
      <c r="J14" s="24">
        <f t="shared" si="1"/>
        <v>70.225999999999999</v>
      </c>
      <c r="K14" s="8">
        <v>3</v>
      </c>
      <c r="L14" s="10"/>
    </row>
    <row r="15" spans="1:12" s="2" customFormat="1" ht="51" customHeight="1">
      <c r="A15" s="7">
        <v>13</v>
      </c>
      <c r="B15" s="8" t="s">
        <v>38</v>
      </c>
      <c r="C15" s="8" t="s">
        <v>39</v>
      </c>
      <c r="D15" s="8" t="s">
        <v>32</v>
      </c>
      <c r="E15" s="9" t="s">
        <v>33</v>
      </c>
      <c r="F15" s="24">
        <v>62.75</v>
      </c>
      <c r="G15" s="24">
        <f t="shared" si="0"/>
        <v>37.65</v>
      </c>
      <c r="H15" s="24">
        <v>81.08</v>
      </c>
      <c r="I15" s="24">
        <f t="shared" si="2"/>
        <v>32.432000000000002</v>
      </c>
      <c r="J15" s="24">
        <f t="shared" si="1"/>
        <v>70.081999999999994</v>
      </c>
      <c r="K15" s="8">
        <v>4</v>
      </c>
      <c r="L15" s="10"/>
    </row>
    <row r="16" spans="1:12" s="2" customFormat="1" ht="53.25" customHeight="1">
      <c r="A16" s="7">
        <v>14</v>
      </c>
      <c r="B16" s="8" t="s">
        <v>40</v>
      </c>
      <c r="C16" s="8" t="s">
        <v>41</v>
      </c>
      <c r="D16" s="8" t="s">
        <v>32</v>
      </c>
      <c r="E16" s="9" t="s">
        <v>33</v>
      </c>
      <c r="F16" s="24">
        <v>62.05</v>
      </c>
      <c r="G16" s="24">
        <f t="shared" si="0"/>
        <v>37.229999999999997</v>
      </c>
      <c r="H16" s="27"/>
      <c r="I16" s="27"/>
      <c r="J16" s="24">
        <f t="shared" si="1"/>
        <v>37.229999999999997</v>
      </c>
      <c r="K16" s="17"/>
      <c r="L16" s="14"/>
    </row>
    <row r="17" spans="1:12" s="2" customFormat="1" ht="76.5" customHeight="1">
      <c r="A17" s="7">
        <v>15</v>
      </c>
      <c r="B17" s="8" t="s">
        <v>42</v>
      </c>
      <c r="C17" s="8" t="s">
        <v>43</v>
      </c>
      <c r="D17" s="8" t="s">
        <v>44</v>
      </c>
      <c r="E17" s="9" t="s">
        <v>45</v>
      </c>
      <c r="F17" s="24">
        <v>68.55</v>
      </c>
      <c r="G17" s="24">
        <f t="shared" si="0"/>
        <v>41.129999999999995</v>
      </c>
      <c r="H17" s="24">
        <v>85.9</v>
      </c>
      <c r="I17" s="24">
        <f t="shared" ref="I17:I33" si="3">H17*0.4</f>
        <v>34.360000000000007</v>
      </c>
      <c r="J17" s="24">
        <f t="shared" si="1"/>
        <v>75.490000000000009</v>
      </c>
      <c r="K17" s="8">
        <v>1</v>
      </c>
      <c r="L17" s="20" t="s">
        <v>105</v>
      </c>
    </row>
    <row r="18" spans="1:12" s="2" customFormat="1" ht="79.5" customHeight="1">
      <c r="A18" s="7">
        <v>17</v>
      </c>
      <c r="B18" s="8" t="s">
        <v>48</v>
      </c>
      <c r="C18" s="8" t="s">
        <v>49</v>
      </c>
      <c r="D18" s="8" t="s">
        <v>44</v>
      </c>
      <c r="E18" s="9" t="s">
        <v>45</v>
      </c>
      <c r="F18" s="24">
        <v>65.55</v>
      </c>
      <c r="G18" s="24">
        <f t="shared" si="0"/>
        <v>39.33</v>
      </c>
      <c r="H18" s="24">
        <v>86.26</v>
      </c>
      <c r="I18" s="24">
        <f t="shared" si="3"/>
        <v>34.504000000000005</v>
      </c>
      <c r="J18" s="24">
        <f t="shared" si="1"/>
        <v>73.834000000000003</v>
      </c>
      <c r="K18" s="8">
        <v>2</v>
      </c>
      <c r="L18" s="20" t="s">
        <v>105</v>
      </c>
    </row>
    <row r="19" spans="1:12" s="2" customFormat="1" ht="69" customHeight="1">
      <c r="A19" s="7">
        <v>16</v>
      </c>
      <c r="B19" s="8" t="s">
        <v>46</v>
      </c>
      <c r="C19" s="8" t="s">
        <v>47</v>
      </c>
      <c r="D19" s="8" t="s">
        <v>44</v>
      </c>
      <c r="E19" s="9" t="s">
        <v>45</v>
      </c>
      <c r="F19" s="24">
        <v>67.2</v>
      </c>
      <c r="G19" s="24">
        <f t="shared" si="0"/>
        <v>40.32</v>
      </c>
      <c r="H19" s="24">
        <v>82.28</v>
      </c>
      <c r="I19" s="24">
        <f t="shared" si="3"/>
        <v>32.911999999999999</v>
      </c>
      <c r="J19" s="24">
        <f t="shared" si="1"/>
        <v>73.231999999999999</v>
      </c>
      <c r="K19" s="8">
        <v>3</v>
      </c>
      <c r="L19" s="20" t="s">
        <v>105</v>
      </c>
    </row>
    <row r="20" spans="1:12" s="2" customFormat="1" ht="71.25" customHeight="1">
      <c r="A20" s="7">
        <v>20</v>
      </c>
      <c r="B20" s="8" t="s">
        <v>54</v>
      </c>
      <c r="C20" s="8" t="s">
        <v>55</v>
      </c>
      <c r="D20" s="8" t="s">
        <v>44</v>
      </c>
      <c r="E20" s="9" t="s">
        <v>45</v>
      </c>
      <c r="F20" s="24">
        <v>64.400000000000006</v>
      </c>
      <c r="G20" s="24">
        <f t="shared" si="0"/>
        <v>38.64</v>
      </c>
      <c r="H20" s="24">
        <v>84.68</v>
      </c>
      <c r="I20" s="24">
        <f t="shared" si="3"/>
        <v>33.872000000000007</v>
      </c>
      <c r="J20" s="24">
        <f t="shared" si="1"/>
        <v>72.512</v>
      </c>
      <c r="K20" s="8">
        <v>4</v>
      </c>
      <c r="L20" s="20" t="s">
        <v>105</v>
      </c>
    </row>
    <row r="21" spans="1:12" s="2" customFormat="1" ht="65.25" customHeight="1">
      <c r="A21" s="7">
        <v>18</v>
      </c>
      <c r="B21" s="8" t="s">
        <v>50</v>
      </c>
      <c r="C21" s="8" t="s">
        <v>51</v>
      </c>
      <c r="D21" s="8" t="s">
        <v>44</v>
      </c>
      <c r="E21" s="9" t="s">
        <v>45</v>
      </c>
      <c r="F21" s="24">
        <v>64.900000000000006</v>
      </c>
      <c r="G21" s="24">
        <f t="shared" si="0"/>
        <v>38.940000000000005</v>
      </c>
      <c r="H21" s="24">
        <v>82.46</v>
      </c>
      <c r="I21" s="24">
        <f t="shared" si="3"/>
        <v>32.984000000000002</v>
      </c>
      <c r="J21" s="24">
        <f t="shared" si="1"/>
        <v>71.924000000000007</v>
      </c>
      <c r="K21" s="8">
        <v>5</v>
      </c>
      <c r="L21" s="14" t="s">
        <v>105</v>
      </c>
    </row>
    <row r="22" spans="1:12" s="2" customFormat="1" ht="65.25" customHeight="1">
      <c r="A22" s="7">
        <v>19</v>
      </c>
      <c r="B22" s="8" t="s">
        <v>52</v>
      </c>
      <c r="C22" s="8" t="s">
        <v>53</v>
      </c>
      <c r="D22" s="8" t="s">
        <v>44</v>
      </c>
      <c r="E22" s="9" t="s">
        <v>45</v>
      </c>
      <c r="F22" s="24">
        <v>64.5</v>
      </c>
      <c r="G22" s="24">
        <f t="shared" si="0"/>
        <v>38.699999999999996</v>
      </c>
      <c r="H22" s="24">
        <v>81.5</v>
      </c>
      <c r="I22" s="24">
        <f t="shared" si="3"/>
        <v>32.6</v>
      </c>
      <c r="J22" s="24">
        <f t="shared" si="1"/>
        <v>71.3</v>
      </c>
      <c r="K22" s="8">
        <v>6</v>
      </c>
      <c r="L22" s="20" t="s">
        <v>105</v>
      </c>
    </row>
    <row r="23" spans="1:12" s="2" customFormat="1" ht="71.25" customHeight="1">
      <c r="A23" s="7">
        <v>21</v>
      </c>
      <c r="B23" s="8" t="s">
        <v>56</v>
      </c>
      <c r="C23" s="8" t="s">
        <v>57</v>
      </c>
      <c r="D23" s="8" t="s">
        <v>44</v>
      </c>
      <c r="E23" s="9" t="s">
        <v>45</v>
      </c>
      <c r="F23" s="24">
        <v>64.099999999999994</v>
      </c>
      <c r="G23" s="24">
        <f t="shared" si="0"/>
        <v>38.459999999999994</v>
      </c>
      <c r="H23" s="24">
        <v>82.06</v>
      </c>
      <c r="I23" s="24">
        <f t="shared" si="3"/>
        <v>32.824000000000005</v>
      </c>
      <c r="J23" s="24">
        <f t="shared" si="1"/>
        <v>71.283999999999992</v>
      </c>
      <c r="K23" s="8">
        <v>7</v>
      </c>
      <c r="L23" s="10"/>
    </row>
    <row r="24" spans="1:12" s="2" customFormat="1" ht="72.75" customHeight="1">
      <c r="A24" s="7">
        <v>23</v>
      </c>
      <c r="B24" s="8" t="s">
        <v>60</v>
      </c>
      <c r="C24" s="8" t="s">
        <v>61</v>
      </c>
      <c r="D24" s="8" t="s">
        <v>44</v>
      </c>
      <c r="E24" s="9" t="s">
        <v>45</v>
      </c>
      <c r="F24" s="24">
        <v>63.45</v>
      </c>
      <c r="G24" s="24">
        <f t="shared" si="0"/>
        <v>38.07</v>
      </c>
      <c r="H24" s="24">
        <v>80.260000000000005</v>
      </c>
      <c r="I24" s="24">
        <f t="shared" si="3"/>
        <v>32.104000000000006</v>
      </c>
      <c r="J24" s="24">
        <f t="shared" si="1"/>
        <v>70.174000000000007</v>
      </c>
      <c r="K24" s="8">
        <v>8</v>
      </c>
      <c r="L24" s="10"/>
    </row>
    <row r="25" spans="1:12" s="2" customFormat="1" ht="71.25" customHeight="1">
      <c r="A25" s="7">
        <v>26</v>
      </c>
      <c r="B25" s="8" t="s">
        <v>66</v>
      </c>
      <c r="C25" s="8" t="s">
        <v>67</v>
      </c>
      <c r="D25" s="8" t="s">
        <v>44</v>
      </c>
      <c r="E25" s="9" t="s">
        <v>45</v>
      </c>
      <c r="F25" s="24">
        <v>60.9</v>
      </c>
      <c r="G25" s="24">
        <f t="shared" si="0"/>
        <v>36.54</v>
      </c>
      <c r="H25" s="24">
        <v>83.1</v>
      </c>
      <c r="I25" s="24">
        <f t="shared" si="3"/>
        <v>33.24</v>
      </c>
      <c r="J25" s="24">
        <f t="shared" si="1"/>
        <v>69.78</v>
      </c>
      <c r="K25" s="8">
        <v>9</v>
      </c>
      <c r="L25" s="10"/>
    </row>
    <row r="26" spans="1:12" s="2" customFormat="1" ht="75.75" customHeight="1">
      <c r="A26" s="7">
        <v>24</v>
      </c>
      <c r="B26" s="8" t="s">
        <v>62</v>
      </c>
      <c r="C26" s="8" t="s">
        <v>63</v>
      </c>
      <c r="D26" s="8" t="s">
        <v>44</v>
      </c>
      <c r="E26" s="9" t="s">
        <v>45</v>
      </c>
      <c r="F26" s="24">
        <v>62.9</v>
      </c>
      <c r="G26" s="24">
        <f t="shared" si="0"/>
        <v>37.739999999999995</v>
      </c>
      <c r="H26" s="24">
        <v>79.84</v>
      </c>
      <c r="I26" s="24">
        <f t="shared" si="3"/>
        <v>31.936000000000003</v>
      </c>
      <c r="J26" s="24">
        <f t="shared" si="1"/>
        <v>69.676000000000002</v>
      </c>
      <c r="K26" s="8">
        <v>10</v>
      </c>
      <c r="L26" s="10"/>
    </row>
    <row r="27" spans="1:12" s="2" customFormat="1" ht="73.5" customHeight="1">
      <c r="A27" s="7">
        <v>27</v>
      </c>
      <c r="B27" s="8" t="s">
        <v>68</v>
      </c>
      <c r="C27" s="8" t="s">
        <v>69</v>
      </c>
      <c r="D27" s="8" t="s">
        <v>44</v>
      </c>
      <c r="E27" s="9" t="s">
        <v>45</v>
      </c>
      <c r="F27" s="24">
        <v>60.1</v>
      </c>
      <c r="G27" s="24">
        <f t="shared" si="0"/>
        <v>36.06</v>
      </c>
      <c r="H27" s="24">
        <v>83.44</v>
      </c>
      <c r="I27" s="24">
        <f t="shared" si="3"/>
        <v>33.375999999999998</v>
      </c>
      <c r="J27" s="24">
        <f t="shared" si="1"/>
        <v>69.436000000000007</v>
      </c>
      <c r="K27" s="8">
        <v>11</v>
      </c>
      <c r="L27" s="10"/>
    </row>
    <row r="28" spans="1:12" s="2" customFormat="1" ht="76.5" customHeight="1">
      <c r="A28" s="7">
        <v>22</v>
      </c>
      <c r="B28" s="8" t="s">
        <v>58</v>
      </c>
      <c r="C28" s="8" t="s">
        <v>59</v>
      </c>
      <c r="D28" s="8" t="s">
        <v>44</v>
      </c>
      <c r="E28" s="9" t="s">
        <v>45</v>
      </c>
      <c r="F28" s="24">
        <v>64.099999999999994</v>
      </c>
      <c r="G28" s="24">
        <f t="shared" si="0"/>
        <v>38.459999999999994</v>
      </c>
      <c r="H28" s="24">
        <v>74.98</v>
      </c>
      <c r="I28" s="24">
        <f t="shared" si="3"/>
        <v>29.992000000000004</v>
      </c>
      <c r="J28" s="24">
        <f t="shared" si="1"/>
        <v>68.451999999999998</v>
      </c>
      <c r="K28" s="8">
        <v>12</v>
      </c>
      <c r="L28" s="10"/>
    </row>
    <row r="29" spans="1:12" s="2" customFormat="1" ht="75" customHeight="1">
      <c r="A29" s="7">
        <v>31</v>
      </c>
      <c r="B29" s="8" t="s">
        <v>76</v>
      </c>
      <c r="C29" s="9" t="s">
        <v>77</v>
      </c>
      <c r="D29" s="9" t="s">
        <v>44</v>
      </c>
      <c r="E29" s="9" t="s">
        <v>45</v>
      </c>
      <c r="F29" s="28">
        <v>58.95</v>
      </c>
      <c r="G29" s="24">
        <f t="shared" si="0"/>
        <v>35.369999999999997</v>
      </c>
      <c r="H29" s="28">
        <v>81.760000000000005</v>
      </c>
      <c r="I29" s="24">
        <f t="shared" si="3"/>
        <v>32.704000000000001</v>
      </c>
      <c r="J29" s="24">
        <f t="shared" si="1"/>
        <v>68.073999999999998</v>
      </c>
      <c r="K29" s="9">
        <v>13</v>
      </c>
      <c r="L29" s="12"/>
    </row>
    <row r="30" spans="1:12" s="2" customFormat="1" ht="65.25" customHeight="1">
      <c r="A30" s="7">
        <v>32</v>
      </c>
      <c r="B30" s="8" t="s">
        <v>78</v>
      </c>
      <c r="C30" s="9" t="s">
        <v>79</v>
      </c>
      <c r="D30" s="9" t="s">
        <v>44</v>
      </c>
      <c r="E30" s="9" t="s">
        <v>45</v>
      </c>
      <c r="F30" s="29">
        <v>58.95</v>
      </c>
      <c r="G30" s="25">
        <f t="shared" si="0"/>
        <v>35.369999999999997</v>
      </c>
      <c r="H30" s="29">
        <v>78.040000000000006</v>
      </c>
      <c r="I30" s="25">
        <f t="shared" si="3"/>
        <v>31.216000000000005</v>
      </c>
      <c r="J30" s="25">
        <f t="shared" si="1"/>
        <v>66.585999999999999</v>
      </c>
      <c r="K30" s="21">
        <v>14</v>
      </c>
      <c r="L30" s="22"/>
    </row>
    <row r="31" spans="1:12" s="2" customFormat="1" ht="69" customHeight="1">
      <c r="A31" s="7">
        <v>25</v>
      </c>
      <c r="B31" s="8" t="s">
        <v>64</v>
      </c>
      <c r="C31" s="8" t="s">
        <v>65</v>
      </c>
      <c r="D31" s="8" t="s">
        <v>44</v>
      </c>
      <c r="E31" s="9" t="s">
        <v>45</v>
      </c>
      <c r="F31" s="24">
        <v>61.05</v>
      </c>
      <c r="G31" s="24">
        <f t="shared" si="0"/>
        <v>36.629999999999995</v>
      </c>
      <c r="H31" s="24">
        <v>73.78</v>
      </c>
      <c r="I31" s="24">
        <f t="shared" si="3"/>
        <v>29.512</v>
      </c>
      <c r="J31" s="24">
        <f t="shared" si="1"/>
        <v>66.141999999999996</v>
      </c>
      <c r="K31" s="8">
        <v>15</v>
      </c>
      <c r="L31" s="10"/>
    </row>
    <row r="32" spans="1:12" s="2" customFormat="1" ht="70.5" customHeight="1">
      <c r="A32" s="7">
        <v>28</v>
      </c>
      <c r="B32" s="8" t="s">
        <v>70</v>
      </c>
      <c r="C32" s="8" t="s">
        <v>71</v>
      </c>
      <c r="D32" s="8" t="s">
        <v>44</v>
      </c>
      <c r="E32" s="9" t="s">
        <v>45</v>
      </c>
      <c r="F32" s="26">
        <v>59.65</v>
      </c>
      <c r="G32" s="26">
        <f t="shared" si="0"/>
        <v>35.79</v>
      </c>
      <c r="H32" s="26">
        <v>74.260000000000005</v>
      </c>
      <c r="I32" s="26">
        <f t="shared" si="3"/>
        <v>29.704000000000004</v>
      </c>
      <c r="J32" s="26">
        <f t="shared" si="1"/>
        <v>65.494</v>
      </c>
      <c r="K32" s="19">
        <v>16</v>
      </c>
      <c r="L32" s="23"/>
    </row>
    <row r="33" spans="1:12" s="2" customFormat="1" ht="72.75" customHeight="1">
      <c r="A33" s="7">
        <v>30</v>
      </c>
      <c r="B33" s="8" t="s">
        <v>74</v>
      </c>
      <c r="C33" s="8" t="s">
        <v>75</v>
      </c>
      <c r="D33" s="8" t="s">
        <v>44</v>
      </c>
      <c r="E33" s="9" t="s">
        <v>45</v>
      </c>
      <c r="F33" s="24">
        <v>59.05</v>
      </c>
      <c r="G33" s="24">
        <f t="shared" si="0"/>
        <v>35.43</v>
      </c>
      <c r="H33" s="24">
        <v>73.459999999999994</v>
      </c>
      <c r="I33" s="24">
        <f t="shared" si="3"/>
        <v>29.384</v>
      </c>
      <c r="J33" s="24">
        <f t="shared" si="1"/>
        <v>64.813999999999993</v>
      </c>
      <c r="K33" s="8">
        <v>17</v>
      </c>
      <c r="L33" s="10"/>
    </row>
    <row r="34" spans="1:12" s="2" customFormat="1" ht="72.75" customHeight="1">
      <c r="A34" s="7">
        <v>29</v>
      </c>
      <c r="B34" s="8" t="s">
        <v>72</v>
      </c>
      <c r="C34" s="8" t="s">
        <v>73</v>
      </c>
      <c r="D34" s="8" t="s">
        <v>44</v>
      </c>
      <c r="E34" s="9" t="s">
        <v>45</v>
      </c>
      <c r="F34" s="24">
        <v>59.65</v>
      </c>
      <c r="G34" s="24">
        <f t="shared" si="0"/>
        <v>35.79</v>
      </c>
      <c r="H34" s="27"/>
      <c r="I34" s="27"/>
      <c r="J34" s="24">
        <f t="shared" si="1"/>
        <v>35.79</v>
      </c>
      <c r="K34" s="17"/>
      <c r="L34" s="14"/>
    </row>
    <row r="35" spans="1:12" s="2" customFormat="1" ht="25.5" customHeight="1">
      <c r="A35" s="7">
        <v>33</v>
      </c>
      <c r="B35" s="8" t="s">
        <v>80</v>
      </c>
      <c r="C35" s="8" t="s">
        <v>81</v>
      </c>
      <c r="D35" s="8" t="s">
        <v>82</v>
      </c>
      <c r="E35" s="9" t="s">
        <v>83</v>
      </c>
      <c r="F35" s="24">
        <v>74.55</v>
      </c>
      <c r="G35" s="24">
        <f t="shared" si="0"/>
        <v>44.73</v>
      </c>
      <c r="H35" s="24">
        <v>84.22</v>
      </c>
      <c r="I35" s="24">
        <f t="shared" ref="I35:I41" si="4">H35*0.4</f>
        <v>33.688000000000002</v>
      </c>
      <c r="J35" s="24">
        <f t="shared" si="1"/>
        <v>78.418000000000006</v>
      </c>
      <c r="K35" s="8">
        <v>1</v>
      </c>
      <c r="L35" s="20" t="s">
        <v>105</v>
      </c>
    </row>
    <row r="36" spans="1:12" s="2" customFormat="1" ht="25.5" customHeight="1">
      <c r="A36" s="7">
        <v>34</v>
      </c>
      <c r="B36" s="8" t="s">
        <v>84</v>
      </c>
      <c r="C36" s="8" t="s">
        <v>85</v>
      </c>
      <c r="D36" s="8" t="s">
        <v>82</v>
      </c>
      <c r="E36" s="9" t="s">
        <v>83</v>
      </c>
      <c r="F36" s="24">
        <v>71.45</v>
      </c>
      <c r="G36" s="24">
        <f t="shared" si="0"/>
        <v>42.87</v>
      </c>
      <c r="H36" s="24">
        <v>78.94</v>
      </c>
      <c r="I36" s="24">
        <f t="shared" si="4"/>
        <v>31.576000000000001</v>
      </c>
      <c r="J36" s="24">
        <f t="shared" si="1"/>
        <v>74.445999999999998</v>
      </c>
      <c r="K36" s="8">
        <v>2</v>
      </c>
      <c r="L36" s="10"/>
    </row>
    <row r="37" spans="1:12" s="2" customFormat="1" ht="25.5" customHeight="1">
      <c r="A37" s="7">
        <v>36</v>
      </c>
      <c r="B37" s="8" t="s">
        <v>90</v>
      </c>
      <c r="C37" s="8" t="s">
        <v>91</v>
      </c>
      <c r="D37" s="8" t="s">
        <v>88</v>
      </c>
      <c r="E37" s="9" t="s">
        <v>89</v>
      </c>
      <c r="F37" s="24">
        <v>71.95</v>
      </c>
      <c r="G37" s="24">
        <f t="shared" si="0"/>
        <v>43.17</v>
      </c>
      <c r="H37" s="24">
        <v>85.08</v>
      </c>
      <c r="I37" s="24">
        <f t="shared" si="4"/>
        <v>34.032000000000004</v>
      </c>
      <c r="J37" s="24">
        <f t="shared" si="1"/>
        <v>77.201999999999998</v>
      </c>
      <c r="K37" s="8">
        <v>1</v>
      </c>
      <c r="L37" s="20" t="s">
        <v>105</v>
      </c>
    </row>
    <row r="38" spans="1:12" s="2" customFormat="1" ht="25.5" customHeight="1">
      <c r="A38" s="7">
        <v>35</v>
      </c>
      <c r="B38" s="8" t="s">
        <v>86</v>
      </c>
      <c r="C38" s="8" t="s">
        <v>87</v>
      </c>
      <c r="D38" s="8" t="s">
        <v>88</v>
      </c>
      <c r="E38" s="9" t="s">
        <v>89</v>
      </c>
      <c r="F38" s="24">
        <v>72.099999999999994</v>
      </c>
      <c r="G38" s="24">
        <f t="shared" si="0"/>
        <v>43.26</v>
      </c>
      <c r="H38" s="24">
        <v>82.44</v>
      </c>
      <c r="I38" s="24">
        <f t="shared" si="4"/>
        <v>32.975999999999999</v>
      </c>
      <c r="J38" s="24">
        <f t="shared" si="1"/>
        <v>76.23599999999999</v>
      </c>
      <c r="K38" s="8">
        <v>2</v>
      </c>
      <c r="L38" s="20" t="s">
        <v>105</v>
      </c>
    </row>
    <row r="39" spans="1:12" s="2" customFormat="1" ht="25.5" customHeight="1">
      <c r="A39" s="7">
        <v>37</v>
      </c>
      <c r="B39" s="8" t="s">
        <v>92</v>
      </c>
      <c r="C39" s="8" t="s">
        <v>93</v>
      </c>
      <c r="D39" s="8" t="s">
        <v>88</v>
      </c>
      <c r="E39" s="9" t="s">
        <v>89</v>
      </c>
      <c r="F39" s="24">
        <v>70.2</v>
      </c>
      <c r="G39" s="24">
        <f t="shared" si="0"/>
        <v>42.12</v>
      </c>
      <c r="H39" s="24">
        <v>83.6</v>
      </c>
      <c r="I39" s="24">
        <f t="shared" si="4"/>
        <v>33.44</v>
      </c>
      <c r="J39" s="24">
        <f t="shared" si="1"/>
        <v>75.56</v>
      </c>
      <c r="K39" s="8">
        <v>3</v>
      </c>
      <c r="L39" s="10"/>
    </row>
    <row r="40" spans="1:12" s="2" customFormat="1" ht="25.5" customHeight="1">
      <c r="A40" s="10">
        <v>39</v>
      </c>
      <c r="B40" s="8" t="s">
        <v>96</v>
      </c>
      <c r="C40" s="9" t="s">
        <v>97</v>
      </c>
      <c r="D40" s="9" t="s">
        <v>88</v>
      </c>
      <c r="E40" s="9" t="s">
        <v>89</v>
      </c>
      <c r="F40" s="24">
        <v>64.7</v>
      </c>
      <c r="G40" s="24">
        <f t="shared" si="0"/>
        <v>38.82</v>
      </c>
      <c r="H40" s="24">
        <v>82.4</v>
      </c>
      <c r="I40" s="24">
        <f t="shared" si="4"/>
        <v>32.96</v>
      </c>
      <c r="J40" s="24">
        <f t="shared" si="1"/>
        <v>71.78</v>
      </c>
      <c r="K40" s="8">
        <v>4</v>
      </c>
      <c r="L40" s="12"/>
    </row>
    <row r="41" spans="1:12" ht="25.5" customHeight="1">
      <c r="A41" s="10">
        <v>38</v>
      </c>
      <c r="B41" s="8" t="s">
        <v>94</v>
      </c>
      <c r="C41" s="8" t="s">
        <v>95</v>
      </c>
      <c r="D41" s="8" t="s">
        <v>88</v>
      </c>
      <c r="E41" s="9" t="s">
        <v>89</v>
      </c>
      <c r="F41" s="24">
        <v>65.45</v>
      </c>
      <c r="G41" s="24">
        <f t="shared" si="0"/>
        <v>39.270000000000003</v>
      </c>
      <c r="H41" s="24">
        <v>76.180000000000007</v>
      </c>
      <c r="I41" s="24">
        <f t="shared" si="4"/>
        <v>30.472000000000005</v>
      </c>
      <c r="J41" s="24">
        <f t="shared" si="1"/>
        <v>69.742000000000004</v>
      </c>
      <c r="K41" s="8">
        <v>5</v>
      </c>
      <c r="L41" s="10"/>
    </row>
  </sheetData>
  <autoFilter ref="A2:L2">
    <sortState ref="A3:L41">
      <sortCondition ref="D3:D41"/>
      <sortCondition descending="1" ref="J3:J41"/>
    </sortState>
  </autoFilter>
  <sortState ref="A3:L6">
    <sortCondition descending="1" ref="J3:J6"/>
  </sortState>
  <mergeCells count="1">
    <mergeCell ref="A1:L1"/>
  </mergeCells>
  <phoneticPr fontId="6" type="noConversion"/>
  <pageMargins left="0.75138888888888899" right="0.75138888888888899" top="1" bottom="1" header="0.5" footer="0.5"/>
  <pageSetup paperSize="9" scale="63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雅安市雨城区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2024-06-17T02:50:43Z</cp:lastPrinted>
  <dcterms:created xsi:type="dcterms:W3CDTF">2023-03-22T06:57:00Z</dcterms:created>
  <dcterms:modified xsi:type="dcterms:W3CDTF">2024-06-17T02:55:26Z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12B741FD77A849AC93B0927C10FE2D4E_13</vt:lpwstr>
  </property>
  <property fmtid="{D5CDD505-2E9C-101B-9397-08002B2CF9AE}" pid="3" name="KSOProductBuildVer">
    <vt:lpwstr>2052-12.1.0.15712</vt:lpwstr>
  </property>
</Properties>
</file>