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325" windowHeight="9840"/>
  </bookViews>
  <sheets>
    <sheet name="总成绩" sheetId="7" r:id="rId1"/>
  </sheets>
  <definedNames>
    <definedName name="_xlnm._FilterDatabase" localSheetId="0" hidden="1">总成绩!$A$4:$O$4</definedName>
    <definedName name="_xlnm.Database">#REF!</definedName>
    <definedName name="_xlnm.Print_Area" localSheetId="0">总成绩!$A$1:$P$15</definedName>
    <definedName name="_xlnm.Print_Titles" localSheetId="0">总成绩!$3:$4</definedName>
  </definedNames>
  <calcPr calcId="124519"/>
</workbook>
</file>

<file path=xl/calcChain.xml><?xml version="1.0" encoding="utf-8"?>
<calcChain xmlns="http://schemas.openxmlformats.org/spreadsheetml/2006/main">
  <c r="O7" i="7"/>
  <c r="M7"/>
  <c r="M13"/>
  <c r="O13" s="1"/>
  <c r="M6"/>
  <c r="O6" s="1"/>
  <c r="M14"/>
  <c r="O14" s="1"/>
  <c r="O12"/>
  <c r="M12"/>
  <c r="M11"/>
  <c r="O11" s="1"/>
  <c r="O10"/>
  <c r="M10"/>
  <c r="M9"/>
  <c r="O9" s="1"/>
  <c r="O8"/>
  <c r="M8"/>
  <c r="M5"/>
  <c r="O5" s="1"/>
</calcChain>
</file>

<file path=xl/sharedStrings.xml><?xml version="1.0" encoding="utf-8"?>
<sst xmlns="http://schemas.openxmlformats.org/spreadsheetml/2006/main" count="84" uniqueCount="62">
  <si>
    <t>准考证号</t>
  </si>
  <si>
    <t>姓名</t>
  </si>
  <si>
    <t>性别</t>
  </si>
  <si>
    <t>民族</t>
  </si>
  <si>
    <t>招聘单位</t>
  </si>
  <si>
    <t>招聘岗位</t>
  </si>
  <si>
    <t>定向岗位</t>
  </si>
  <si>
    <t>职业能力倾向测验</t>
  </si>
  <si>
    <t>综合应用能力</t>
  </si>
  <si>
    <t>少数民族照顾加分</t>
  </si>
  <si>
    <t>合计</t>
  </si>
  <si>
    <t>岗位代码</t>
    <phoneticPr fontId="3" type="noConversion"/>
  </si>
  <si>
    <t>笔试成绩</t>
    <phoneticPr fontId="3" type="noConversion"/>
  </si>
  <si>
    <t>总成绩</t>
    <phoneticPr fontId="7" type="noConversion"/>
  </si>
  <si>
    <t>招聘指标</t>
    <phoneticPr fontId="3" type="noConversion"/>
  </si>
  <si>
    <t>笔试     总成绩</t>
    <phoneticPr fontId="7" type="noConversion"/>
  </si>
  <si>
    <t>1145041301023</t>
  </si>
  <si>
    <t>陈崎名</t>
  </si>
  <si>
    <t>男</t>
  </si>
  <si>
    <t>汉族</t>
  </si>
  <si>
    <t>藤县乡镇事业单位工作人员一</t>
  </si>
  <si>
    <t>管理人员一</t>
  </si>
  <si>
    <t>3145041002520</t>
  </si>
  <si>
    <t>黎子弘</t>
  </si>
  <si>
    <t>藤县太平狮山森林公园暨风景名胜区管理站</t>
  </si>
  <si>
    <t>专业技术人员</t>
  </si>
  <si>
    <t>3145041009225</t>
  </si>
  <si>
    <t>李木兰</t>
  </si>
  <si>
    <t>女</t>
  </si>
  <si>
    <t>藤县园林管理所</t>
  </si>
  <si>
    <t>3145041011125</t>
  </si>
  <si>
    <t>胡青青</t>
  </si>
  <si>
    <t>藤县种植业技术服务站</t>
  </si>
  <si>
    <t>1145041302704</t>
  </si>
  <si>
    <t>郑洪玲</t>
  </si>
  <si>
    <t>藤县新庆镇便民服务中心</t>
  </si>
  <si>
    <t>管理人员</t>
  </si>
  <si>
    <t>5445040902330</t>
  </si>
  <si>
    <t>黄宇宁</t>
  </si>
  <si>
    <t>藤县人民医院</t>
  </si>
  <si>
    <t>专业技术人员八</t>
  </si>
  <si>
    <t>5545040902604</t>
  </si>
  <si>
    <t>李金清</t>
  </si>
  <si>
    <t>藤县中医医院</t>
  </si>
  <si>
    <t>专业技术人员九</t>
  </si>
  <si>
    <t>2145041203422</t>
  </si>
  <si>
    <t>陈思惠</t>
  </si>
  <si>
    <t>中共藤县委员会党校</t>
  </si>
  <si>
    <t>1450400369</t>
  </si>
  <si>
    <t>5445040901511</t>
  </si>
  <si>
    <t>李治清</t>
  </si>
  <si>
    <t>专业技术人员七</t>
  </si>
  <si>
    <t>1450400494</t>
  </si>
  <si>
    <t>附件</t>
    <phoneticPr fontId="3" type="noConversion"/>
  </si>
  <si>
    <t>藤县2024年面向社会公开考试招聘事业单位（非中小学教师岗位）人员递补考核人选名单</t>
    <phoneticPr fontId="3" type="noConversion"/>
  </si>
  <si>
    <t>面试成绩</t>
    <phoneticPr fontId="7" type="noConversion"/>
  </si>
  <si>
    <r>
      <t xml:space="preserve">         </t>
    </r>
    <r>
      <rPr>
        <b/>
        <sz val="12"/>
        <color theme="1"/>
        <rFont val="宋体"/>
        <family val="3"/>
        <charset val="134"/>
      </rPr>
      <t>备注：</t>
    </r>
    <r>
      <rPr>
        <b/>
        <sz val="12"/>
        <color theme="1"/>
        <rFont val="Times New Roman"/>
        <family val="1"/>
      </rPr>
      <t>1.</t>
    </r>
    <r>
      <rPr>
        <b/>
        <sz val="12"/>
        <color theme="1"/>
        <rFont val="宋体"/>
        <family val="3"/>
        <charset val="134"/>
      </rPr>
      <t>按笔试总成绩、面试成绩各</t>
    </r>
    <r>
      <rPr>
        <b/>
        <sz val="12"/>
        <color theme="1"/>
        <rFont val="Times New Roman"/>
        <family val="1"/>
      </rPr>
      <t>50%</t>
    </r>
    <r>
      <rPr>
        <b/>
        <sz val="12"/>
        <color theme="1"/>
        <rFont val="宋体"/>
        <family val="3"/>
        <charset val="134"/>
      </rPr>
      <t>权重计算考试总成绩。考试总成绩</t>
    </r>
    <r>
      <rPr>
        <b/>
        <sz val="12"/>
        <color theme="1"/>
        <rFont val="Times New Roman"/>
        <family val="1"/>
      </rPr>
      <t>=</t>
    </r>
    <r>
      <rPr>
        <b/>
        <sz val="12"/>
        <color theme="1"/>
        <rFont val="宋体"/>
        <family val="3"/>
        <charset val="134"/>
      </rPr>
      <t>笔试总成绩</t>
    </r>
    <r>
      <rPr>
        <b/>
        <sz val="12"/>
        <color theme="1"/>
        <rFont val="Times New Roman"/>
        <family val="1"/>
      </rPr>
      <t>×50%+</t>
    </r>
    <r>
      <rPr>
        <b/>
        <sz val="12"/>
        <color theme="1"/>
        <rFont val="宋体"/>
        <family val="3"/>
        <charset val="134"/>
      </rPr>
      <t>面试成绩</t>
    </r>
    <r>
      <rPr>
        <b/>
        <sz val="12"/>
        <color theme="1"/>
        <rFont val="Times New Roman"/>
        <family val="1"/>
      </rPr>
      <t>×50%</t>
    </r>
    <r>
      <rPr>
        <b/>
        <sz val="12"/>
        <color theme="1"/>
        <rFont val="宋体"/>
        <family val="3"/>
        <charset val="134"/>
      </rPr>
      <t>；其中，笔试总成绩</t>
    </r>
    <r>
      <rPr>
        <b/>
        <sz val="12"/>
        <color theme="1"/>
        <rFont val="Times New Roman"/>
        <family val="1"/>
      </rPr>
      <t>=</t>
    </r>
    <r>
      <rPr>
        <b/>
        <sz val="12"/>
        <color theme="1"/>
        <rFont val="宋体"/>
        <family val="3"/>
        <charset val="134"/>
      </rPr>
      <t>（综合应用能力成绩</t>
    </r>
    <r>
      <rPr>
        <b/>
        <sz val="12"/>
        <color theme="1"/>
        <rFont val="Times New Roman"/>
        <family val="1"/>
      </rPr>
      <t>+</t>
    </r>
    <r>
      <rPr>
        <b/>
        <sz val="12"/>
        <color theme="1"/>
        <rFont val="宋体"/>
        <family val="3"/>
        <charset val="134"/>
      </rPr>
      <t>职业能力倾向测验成绩</t>
    </r>
    <r>
      <rPr>
        <b/>
        <sz val="12"/>
        <color theme="1"/>
        <rFont val="Times New Roman"/>
        <family val="1"/>
      </rPr>
      <t>+</t>
    </r>
    <r>
      <rPr>
        <b/>
        <sz val="12"/>
        <color theme="1"/>
        <rFont val="宋体"/>
        <family val="3"/>
        <charset val="134"/>
      </rPr>
      <t>加分）</t>
    </r>
    <r>
      <rPr>
        <b/>
        <sz val="12"/>
        <color theme="1"/>
        <rFont val="Times New Roman"/>
        <family val="1"/>
      </rPr>
      <t>÷3</t>
    </r>
    <r>
      <rPr>
        <b/>
        <sz val="12"/>
        <color theme="1"/>
        <rFont val="宋体"/>
        <family val="3"/>
        <charset val="134"/>
      </rPr>
      <t>；成绩计算四舍五入，保留到小数点后两位。</t>
    </r>
    <r>
      <rPr>
        <b/>
        <sz val="12"/>
        <color theme="1"/>
        <rFont val="Times New Roman"/>
        <family val="1"/>
      </rPr>
      <t xml:space="preserve"> 2.</t>
    </r>
    <r>
      <rPr>
        <b/>
        <sz val="12"/>
        <color theme="1"/>
        <rFont val="宋体"/>
        <family val="3"/>
        <charset val="134"/>
      </rPr>
      <t>面试成绩未达</t>
    </r>
    <r>
      <rPr>
        <b/>
        <sz val="12"/>
        <color theme="1"/>
        <rFont val="Times New Roman"/>
        <family val="1"/>
      </rPr>
      <t>60</t>
    </r>
    <r>
      <rPr>
        <b/>
        <sz val="12"/>
        <color theme="1"/>
        <rFont val="宋体"/>
        <family val="3"/>
        <charset val="134"/>
      </rPr>
      <t>分者，不得确定为考核人选；经人社部门核准开考或因考生缺考，面试时达不到</t>
    </r>
    <r>
      <rPr>
        <b/>
        <sz val="12"/>
        <color theme="1"/>
        <rFont val="Times New Roman"/>
        <family val="1"/>
      </rPr>
      <t>1</t>
    </r>
    <r>
      <rPr>
        <b/>
        <sz val="12"/>
        <color theme="1"/>
        <rFont val="宋体"/>
        <family val="3"/>
        <charset val="134"/>
      </rPr>
      <t>：</t>
    </r>
    <r>
      <rPr>
        <b/>
        <sz val="12"/>
        <color theme="1"/>
        <rFont val="Times New Roman"/>
        <family val="1"/>
      </rPr>
      <t>3</t>
    </r>
    <r>
      <rPr>
        <b/>
        <sz val="12"/>
        <color theme="1"/>
        <rFont val="宋体"/>
        <family val="3"/>
        <charset val="134"/>
      </rPr>
      <t>开考比例的，该岗位考生面试成绩须达到</t>
    </r>
    <r>
      <rPr>
        <b/>
        <sz val="12"/>
        <color theme="1"/>
        <rFont val="Times New Roman"/>
        <family val="1"/>
      </rPr>
      <t>70</t>
    </r>
    <r>
      <rPr>
        <b/>
        <sz val="12"/>
        <color theme="1"/>
        <rFont val="宋体"/>
        <family val="3"/>
        <charset val="134"/>
      </rPr>
      <t>分方可进入下一程序，若该岗位考生面试成绩均达不到</t>
    </r>
    <r>
      <rPr>
        <b/>
        <sz val="12"/>
        <color theme="1"/>
        <rFont val="Times New Roman"/>
        <family val="1"/>
      </rPr>
      <t>70</t>
    </r>
    <r>
      <rPr>
        <b/>
        <sz val="12"/>
        <color theme="1"/>
        <rFont val="宋体"/>
        <family val="3"/>
        <charset val="134"/>
      </rPr>
      <t>分的，取消该岗位招聘计划。</t>
    </r>
    <phoneticPr fontId="3" type="noConversion"/>
  </si>
  <si>
    <t>3145041010107</t>
  </si>
  <si>
    <t>罗雨然</t>
  </si>
  <si>
    <t>藤县第五中学</t>
  </si>
  <si>
    <t>1450400373</t>
  </si>
  <si>
    <t>定向</t>
    <phoneticPr fontId="12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</si>
</sst>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18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等线"/>
      <charset val="134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21"/>
      <color theme="1"/>
      <name val="方正小标宋简体"/>
      <family val="4"/>
      <charset val="134"/>
    </font>
    <font>
      <b/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color theme="1"/>
      <name val="方正小标宋简体"/>
      <family val="4"/>
      <charset val="134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sz val="16"/>
      <color theme="1"/>
      <name val="黑体"/>
      <family val="3"/>
      <charset val="134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" fillId="0" borderId="0"/>
  </cellStyleXfs>
  <cellXfs count="47">
    <xf numFmtId="0" fontId="0" fillId="0" borderId="0" xfId="0">
      <alignment vertical="center"/>
    </xf>
    <xf numFmtId="0" fontId="1" fillId="2" borderId="0" xfId="0" applyFont="1" applyFill="1" applyAlignment="1">
      <alignment vertical="center" shrinkToFit="1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>
      <alignment vertical="center"/>
    </xf>
    <xf numFmtId="49" fontId="6" fillId="2" borderId="1" xfId="0" quotePrefix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176" fontId="14" fillId="2" borderId="1" xfId="0" applyNumberFormat="1" applyFont="1" applyFill="1" applyBorder="1" applyAlignment="1">
      <alignment horizontal="center" vertical="center" shrinkToFit="1"/>
    </xf>
    <xf numFmtId="2" fontId="14" fillId="2" borderId="1" xfId="0" applyNumberFormat="1" applyFont="1" applyFill="1" applyBorder="1" applyAlignment="1">
      <alignment horizontal="center" vertical="center" shrinkToFit="1"/>
    </xf>
    <xf numFmtId="176" fontId="14" fillId="3" borderId="1" xfId="0" applyNumberFormat="1" applyFont="1" applyFill="1" applyBorder="1" applyAlignment="1">
      <alignment horizontal="center" vertical="center" shrinkToFit="1"/>
    </xf>
    <xf numFmtId="2" fontId="14" fillId="3" borderId="1" xfId="0" applyNumberFormat="1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center" vertical="center" shrinkToFit="1"/>
    </xf>
    <xf numFmtId="0" fontId="16" fillId="2" borderId="1" xfId="0" applyFont="1" applyFill="1" applyBorder="1" applyAlignment="1">
      <alignment horizontal="center" vertical="center" shrinkToFit="1"/>
    </xf>
    <xf numFmtId="0" fontId="17" fillId="2" borderId="0" xfId="0" applyFont="1" applyFill="1">
      <alignment vertical="center"/>
    </xf>
    <xf numFmtId="0" fontId="17" fillId="2" borderId="1" xfId="0" applyFont="1" applyFill="1" applyBorder="1" applyAlignment="1">
      <alignment horizontal="center" vertical="center" shrinkToFit="1"/>
    </xf>
    <xf numFmtId="0" fontId="14" fillId="2" borderId="1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 shrinkToFit="1"/>
    </xf>
    <xf numFmtId="0" fontId="15" fillId="3" borderId="1" xfId="0" applyNumberFormat="1" applyFont="1" applyFill="1" applyBorder="1" applyAlignment="1">
      <alignment horizontal="center" vertical="center" shrinkToFit="1"/>
    </xf>
    <xf numFmtId="0" fontId="14" fillId="3" borderId="1" xfId="0" applyNumberFormat="1" applyFont="1" applyFill="1" applyBorder="1" applyAlignment="1">
      <alignment horizontal="center" vertical="center"/>
    </xf>
    <xf numFmtId="0" fontId="17" fillId="3" borderId="0" xfId="0" applyFont="1" applyFill="1">
      <alignment vertical="center"/>
    </xf>
    <xf numFmtId="0" fontId="17" fillId="3" borderId="1" xfId="0" applyFont="1" applyFill="1" applyBorder="1" applyAlignment="1">
      <alignment horizontal="center" vertical="center" shrinkToFit="1"/>
    </xf>
    <xf numFmtId="0" fontId="1" fillId="3" borderId="0" xfId="0" applyFont="1" applyFill="1">
      <alignment vertical="center"/>
    </xf>
    <xf numFmtId="0" fontId="10" fillId="2" borderId="1" xfId="0" applyFont="1" applyFill="1" applyBorder="1" applyAlignment="1">
      <alignment horizontal="left" vertical="center" wrapText="1" shrinkToFit="1"/>
    </xf>
    <xf numFmtId="0" fontId="5" fillId="2" borderId="4" xfId="0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 shrinkToFit="1"/>
    </xf>
    <xf numFmtId="1" fontId="4" fillId="2" borderId="3" xfId="0" applyNumberFormat="1" applyFont="1" applyFill="1" applyBorder="1" applyAlignment="1">
      <alignment horizontal="center" vertical="center" shrinkToFit="1"/>
    </xf>
    <xf numFmtId="1" fontId="4" fillId="2" borderId="2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center" vertical="center" wrapText="1"/>
    </xf>
    <xf numFmtId="177" fontId="4" fillId="2" borderId="3" xfId="0" applyNumberFormat="1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 shrinkToFit="1"/>
    </xf>
    <xf numFmtId="177" fontId="4" fillId="2" borderId="3" xfId="0" applyNumberFormat="1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shrinkToFit="1"/>
    </xf>
    <xf numFmtId="0" fontId="16" fillId="3" borderId="1" xfId="0" applyFont="1" applyFill="1" applyBorder="1" applyAlignment="1">
      <alignment horizontal="center" vertical="center" wrapText="1" shrinkToFit="1"/>
    </xf>
  </cellXfs>
  <cellStyles count="3">
    <cellStyle name="常规" xfId="0" builtinId="0"/>
    <cellStyle name="常规 4" xfId="2"/>
    <cellStyle name="常规 8" xfId="1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5"/>
  <sheetViews>
    <sheetView tabSelected="1" workbookViewId="0">
      <pane xSplit="16" ySplit="4" topLeftCell="Q5" activePane="bottomRight" state="frozen"/>
      <selection pane="topRight" activeCell="Q1" sqref="Q1"/>
      <selection pane="bottomLeft" activeCell="A5" sqref="A5"/>
      <selection pane="bottomRight" activeCell="A7" sqref="A7"/>
    </sheetView>
  </sheetViews>
  <sheetFormatPr defaultColWidth="9" defaultRowHeight="13.5"/>
  <cols>
    <col min="1" max="1" width="15.875" style="3" customWidth="1"/>
    <col min="2" max="2" width="8" style="3" customWidth="1"/>
    <col min="3" max="3" width="5.5" style="3" customWidth="1"/>
    <col min="4" max="4" width="6.375" style="3" customWidth="1"/>
    <col min="5" max="5" width="29.875" style="1" customWidth="1"/>
    <col min="6" max="6" width="19.125" style="1" customWidth="1"/>
    <col min="7" max="7" width="13.5" style="1" customWidth="1"/>
    <col min="8" max="8" width="5.75" style="2" customWidth="1"/>
    <col min="9" max="10" width="9" style="3" customWidth="1"/>
    <col min="11" max="11" width="8.375" style="3" customWidth="1"/>
    <col min="12" max="13" width="7.875" style="3" customWidth="1"/>
    <col min="14" max="14" width="6.375" style="3" customWidth="1"/>
    <col min="15" max="15" width="9" style="3" customWidth="1"/>
    <col min="16" max="16" width="6.375" style="2" customWidth="1"/>
    <col min="17" max="16384" width="9" style="2"/>
  </cols>
  <sheetData>
    <row r="1" spans="1:16" ht="30" customHeight="1">
      <c r="A1" s="9" t="s">
        <v>53</v>
      </c>
    </row>
    <row r="2" spans="1:16" ht="50.1" customHeight="1">
      <c r="A2" s="27" t="s">
        <v>54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s="5" customFormat="1" ht="20.100000000000001" customHeight="1">
      <c r="A3" s="28" t="s">
        <v>0</v>
      </c>
      <c r="B3" s="28" t="s">
        <v>1</v>
      </c>
      <c r="C3" s="28" t="s">
        <v>2</v>
      </c>
      <c r="D3" s="30" t="s">
        <v>3</v>
      </c>
      <c r="E3" s="32" t="s">
        <v>4</v>
      </c>
      <c r="F3" s="32" t="s">
        <v>5</v>
      </c>
      <c r="G3" s="32" t="s">
        <v>11</v>
      </c>
      <c r="H3" s="34" t="s">
        <v>6</v>
      </c>
      <c r="I3" s="36" t="s">
        <v>12</v>
      </c>
      <c r="J3" s="37"/>
      <c r="K3" s="37"/>
      <c r="L3" s="37"/>
      <c r="M3" s="38"/>
      <c r="N3" s="39" t="s">
        <v>55</v>
      </c>
      <c r="O3" s="41" t="s">
        <v>13</v>
      </c>
      <c r="P3" s="43" t="s">
        <v>14</v>
      </c>
    </row>
    <row r="4" spans="1:16" s="8" customFormat="1" ht="30" customHeight="1">
      <c r="A4" s="29"/>
      <c r="B4" s="29"/>
      <c r="C4" s="29"/>
      <c r="D4" s="31"/>
      <c r="E4" s="33"/>
      <c r="F4" s="33"/>
      <c r="G4" s="33"/>
      <c r="H4" s="35"/>
      <c r="I4" s="6" t="s">
        <v>7</v>
      </c>
      <c r="J4" s="6" t="s">
        <v>8</v>
      </c>
      <c r="K4" s="7" t="s">
        <v>9</v>
      </c>
      <c r="L4" s="7" t="s">
        <v>10</v>
      </c>
      <c r="M4" s="4" t="s">
        <v>15</v>
      </c>
      <c r="N4" s="40"/>
      <c r="O4" s="42"/>
      <c r="P4" s="44"/>
    </row>
    <row r="5" spans="1:16" s="16" customFormat="1" ht="39.950000000000003" customHeight="1">
      <c r="A5" s="14" t="s">
        <v>16</v>
      </c>
      <c r="B5" s="15" t="s">
        <v>17</v>
      </c>
      <c r="C5" s="15" t="s">
        <v>18</v>
      </c>
      <c r="D5" s="15" t="s">
        <v>19</v>
      </c>
      <c r="E5" s="15" t="s">
        <v>20</v>
      </c>
      <c r="F5" s="15" t="s">
        <v>21</v>
      </c>
      <c r="G5" s="19">
        <v>1450400365</v>
      </c>
      <c r="H5" s="15" t="s">
        <v>61</v>
      </c>
      <c r="I5" s="10">
        <v>64.5</v>
      </c>
      <c r="J5" s="10">
        <v>65</v>
      </c>
      <c r="K5" s="10"/>
      <c r="L5" s="10">
        <v>129.5</v>
      </c>
      <c r="M5" s="11">
        <f>L5/3</f>
        <v>43.166666666666664</v>
      </c>
      <c r="N5" s="11">
        <v>78.5</v>
      </c>
      <c r="O5" s="11">
        <f>M5/2+N5/2</f>
        <v>60.833333333333329</v>
      </c>
      <c r="P5" s="18">
        <v>2</v>
      </c>
    </row>
    <row r="6" spans="1:16" s="25" customFormat="1" ht="39.950000000000003" customHeight="1">
      <c r="A6" s="20" t="s">
        <v>45</v>
      </c>
      <c r="B6" s="45" t="s">
        <v>46</v>
      </c>
      <c r="C6" s="45" t="s">
        <v>28</v>
      </c>
      <c r="D6" s="45" t="s">
        <v>19</v>
      </c>
      <c r="E6" s="45" t="s">
        <v>47</v>
      </c>
      <c r="F6" s="45" t="s">
        <v>25</v>
      </c>
      <c r="G6" s="20" t="s">
        <v>48</v>
      </c>
      <c r="H6" s="45"/>
      <c r="I6" s="12">
        <v>101.5</v>
      </c>
      <c r="J6" s="12">
        <v>104</v>
      </c>
      <c r="K6" s="12"/>
      <c r="L6" s="12">
        <v>205.5</v>
      </c>
      <c r="M6" s="13">
        <f t="shared" ref="M6:M7" si="0">L6/3</f>
        <v>68.5</v>
      </c>
      <c r="N6" s="13">
        <v>78.2</v>
      </c>
      <c r="O6" s="13">
        <f t="shared" ref="O6:O7" si="1">M6/2+N6/2</f>
        <v>73.349999999999994</v>
      </c>
      <c r="P6" s="22">
        <v>2</v>
      </c>
    </row>
    <row r="7" spans="1:16" ht="39.950000000000003" customHeight="1">
      <c r="A7" s="14" t="s">
        <v>57</v>
      </c>
      <c r="B7" s="15" t="s">
        <v>58</v>
      </c>
      <c r="C7" s="15" t="s">
        <v>28</v>
      </c>
      <c r="D7" s="15" t="s">
        <v>19</v>
      </c>
      <c r="E7" s="15" t="s">
        <v>59</v>
      </c>
      <c r="F7" s="15" t="s">
        <v>25</v>
      </c>
      <c r="G7" s="14" t="s">
        <v>60</v>
      </c>
      <c r="H7" s="15"/>
      <c r="I7" s="10">
        <v>88</v>
      </c>
      <c r="J7" s="10">
        <v>68</v>
      </c>
      <c r="K7" s="10"/>
      <c r="L7" s="10">
        <v>156</v>
      </c>
      <c r="M7" s="11">
        <f t="shared" si="0"/>
        <v>52</v>
      </c>
      <c r="N7" s="11">
        <v>76.400000000000006</v>
      </c>
      <c r="O7" s="11">
        <f t="shared" si="1"/>
        <v>64.2</v>
      </c>
      <c r="P7" s="18">
        <v>1</v>
      </c>
    </row>
    <row r="8" spans="1:16" s="23" customFormat="1" ht="39.950000000000003" customHeight="1">
      <c r="A8" s="20" t="s">
        <v>22</v>
      </c>
      <c r="B8" s="45" t="s">
        <v>23</v>
      </c>
      <c r="C8" s="45" t="s">
        <v>18</v>
      </c>
      <c r="D8" s="45" t="s">
        <v>19</v>
      </c>
      <c r="E8" s="46" t="s">
        <v>24</v>
      </c>
      <c r="F8" s="45" t="s">
        <v>25</v>
      </c>
      <c r="G8" s="21">
        <v>1450400390</v>
      </c>
      <c r="H8" s="45"/>
      <c r="I8" s="12">
        <v>80.5</v>
      </c>
      <c r="J8" s="12">
        <v>72.5</v>
      </c>
      <c r="K8" s="12"/>
      <c r="L8" s="12">
        <v>153</v>
      </c>
      <c r="M8" s="13">
        <f>L8/3</f>
        <v>51</v>
      </c>
      <c r="N8" s="13">
        <v>72.599999999999994</v>
      </c>
      <c r="O8" s="13">
        <f>M8/2+N8/2</f>
        <v>61.8</v>
      </c>
      <c r="P8" s="22">
        <v>1</v>
      </c>
    </row>
    <row r="9" spans="1:16" s="16" customFormat="1" ht="39.950000000000003" customHeight="1">
      <c r="A9" s="14" t="s">
        <v>26</v>
      </c>
      <c r="B9" s="17" t="s">
        <v>27</v>
      </c>
      <c r="C9" s="17" t="s">
        <v>28</v>
      </c>
      <c r="D9" s="17" t="s">
        <v>19</v>
      </c>
      <c r="E9" s="17" t="s">
        <v>29</v>
      </c>
      <c r="F9" s="17" t="s">
        <v>25</v>
      </c>
      <c r="G9" s="19">
        <v>1450400399</v>
      </c>
      <c r="H9" s="17"/>
      <c r="I9" s="10">
        <v>94</v>
      </c>
      <c r="J9" s="10">
        <v>80.5</v>
      </c>
      <c r="K9" s="10"/>
      <c r="L9" s="10">
        <v>174.5</v>
      </c>
      <c r="M9" s="11">
        <f>L9/3</f>
        <v>58.166666666666664</v>
      </c>
      <c r="N9" s="11">
        <v>72.599999999999994</v>
      </c>
      <c r="O9" s="11">
        <f>M9/2+N9/2</f>
        <v>65.383333333333326</v>
      </c>
      <c r="P9" s="18">
        <v>1</v>
      </c>
    </row>
    <row r="10" spans="1:16" s="23" customFormat="1" ht="39.950000000000003" customHeight="1">
      <c r="A10" s="20" t="s">
        <v>30</v>
      </c>
      <c r="B10" s="24" t="s">
        <v>31</v>
      </c>
      <c r="C10" s="24" t="s">
        <v>28</v>
      </c>
      <c r="D10" s="24" t="s">
        <v>19</v>
      </c>
      <c r="E10" s="24" t="s">
        <v>32</v>
      </c>
      <c r="F10" s="24" t="s">
        <v>25</v>
      </c>
      <c r="G10" s="21">
        <v>1450400403</v>
      </c>
      <c r="H10" s="24"/>
      <c r="I10" s="12">
        <v>75</v>
      </c>
      <c r="J10" s="12">
        <v>74.5</v>
      </c>
      <c r="K10" s="12"/>
      <c r="L10" s="12">
        <v>149.5</v>
      </c>
      <c r="M10" s="13">
        <f t="shared" ref="M10" si="2">L10/3</f>
        <v>49.833333333333336</v>
      </c>
      <c r="N10" s="13">
        <v>70.8</v>
      </c>
      <c r="O10" s="13">
        <f t="shared" ref="O10" si="3">M10/2+N10/2</f>
        <v>60.316666666666663</v>
      </c>
      <c r="P10" s="22">
        <v>1</v>
      </c>
    </row>
    <row r="11" spans="1:16" s="16" customFormat="1" ht="39.950000000000003" customHeight="1">
      <c r="A11" s="14" t="s">
        <v>33</v>
      </c>
      <c r="B11" s="17" t="s">
        <v>34</v>
      </c>
      <c r="C11" s="17" t="s">
        <v>28</v>
      </c>
      <c r="D11" s="17" t="s">
        <v>19</v>
      </c>
      <c r="E11" s="17" t="s">
        <v>35</v>
      </c>
      <c r="F11" s="17" t="s">
        <v>36</v>
      </c>
      <c r="G11" s="19">
        <v>1450400439</v>
      </c>
      <c r="H11" s="17"/>
      <c r="I11" s="10">
        <v>83</v>
      </c>
      <c r="J11" s="10">
        <v>82</v>
      </c>
      <c r="K11" s="10"/>
      <c r="L11" s="10">
        <v>165</v>
      </c>
      <c r="M11" s="11">
        <f>L11/3</f>
        <v>55</v>
      </c>
      <c r="N11" s="11">
        <v>71.8</v>
      </c>
      <c r="O11" s="11">
        <f>M11/2+N11/2</f>
        <v>63.4</v>
      </c>
      <c r="P11" s="18">
        <v>1</v>
      </c>
    </row>
    <row r="12" spans="1:16" s="23" customFormat="1" ht="39.950000000000003" customHeight="1">
      <c r="A12" s="20" t="s">
        <v>37</v>
      </c>
      <c r="B12" s="45" t="s">
        <v>38</v>
      </c>
      <c r="C12" s="45" t="s">
        <v>28</v>
      </c>
      <c r="D12" s="45" t="s">
        <v>19</v>
      </c>
      <c r="E12" s="45" t="s">
        <v>39</v>
      </c>
      <c r="F12" s="45" t="s">
        <v>40</v>
      </c>
      <c r="G12" s="21">
        <v>1450400479</v>
      </c>
      <c r="H12" s="45"/>
      <c r="I12" s="12">
        <v>68.5</v>
      </c>
      <c r="J12" s="12">
        <v>69.400000000000006</v>
      </c>
      <c r="K12" s="12"/>
      <c r="L12" s="12">
        <v>137.9</v>
      </c>
      <c r="M12" s="13">
        <f t="shared" ref="M12:M14" si="4">L12/3</f>
        <v>45.966666666666669</v>
      </c>
      <c r="N12" s="13">
        <v>71.2</v>
      </c>
      <c r="O12" s="13">
        <f t="shared" ref="O12:O14" si="5">M12/2+N12/2</f>
        <v>58.583333333333336</v>
      </c>
      <c r="P12" s="22">
        <v>2</v>
      </c>
    </row>
    <row r="13" spans="1:16" ht="39.950000000000003" customHeight="1">
      <c r="A13" s="14" t="s">
        <v>49</v>
      </c>
      <c r="B13" s="17" t="s">
        <v>50</v>
      </c>
      <c r="C13" s="17" t="s">
        <v>28</v>
      </c>
      <c r="D13" s="17" t="s">
        <v>19</v>
      </c>
      <c r="E13" s="17" t="s">
        <v>43</v>
      </c>
      <c r="F13" s="17" t="s">
        <v>51</v>
      </c>
      <c r="G13" s="14" t="s">
        <v>52</v>
      </c>
      <c r="H13" s="17"/>
      <c r="I13" s="10">
        <v>70</v>
      </c>
      <c r="J13" s="10">
        <v>65.400000000000006</v>
      </c>
      <c r="K13" s="10"/>
      <c r="L13" s="10">
        <v>135.4</v>
      </c>
      <c r="M13" s="11">
        <f t="shared" si="4"/>
        <v>45.133333333333333</v>
      </c>
      <c r="N13" s="11">
        <v>70.599999999999994</v>
      </c>
      <c r="O13" s="11">
        <f t="shared" si="5"/>
        <v>57.86666666666666</v>
      </c>
      <c r="P13" s="18">
        <v>2</v>
      </c>
    </row>
    <row r="14" spans="1:16" s="23" customFormat="1" ht="39.950000000000003" customHeight="1">
      <c r="A14" s="20" t="s">
        <v>41</v>
      </c>
      <c r="B14" s="24" t="s">
        <v>42</v>
      </c>
      <c r="C14" s="24" t="s">
        <v>28</v>
      </c>
      <c r="D14" s="24" t="s">
        <v>19</v>
      </c>
      <c r="E14" s="24" t="s">
        <v>43</v>
      </c>
      <c r="F14" s="24" t="s">
        <v>44</v>
      </c>
      <c r="G14" s="21">
        <v>1450400496</v>
      </c>
      <c r="H14" s="24"/>
      <c r="I14" s="12">
        <v>77</v>
      </c>
      <c r="J14" s="12">
        <v>58.8</v>
      </c>
      <c r="K14" s="12"/>
      <c r="L14" s="12">
        <v>135.80000000000001</v>
      </c>
      <c r="M14" s="13">
        <f t="shared" si="4"/>
        <v>45.266666666666673</v>
      </c>
      <c r="N14" s="13">
        <v>73.2</v>
      </c>
      <c r="O14" s="13">
        <f t="shared" si="5"/>
        <v>59.233333333333334</v>
      </c>
      <c r="P14" s="22">
        <v>1</v>
      </c>
    </row>
    <row r="15" spans="1:16" ht="60" customHeight="1">
      <c r="A15" s="26" t="s">
        <v>56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</row>
  </sheetData>
  <sortState ref="A3:R523">
    <sortCondition ref="G3:G523"/>
    <sortCondition descending="1" ref="O3:O523"/>
  </sortState>
  <mergeCells count="14">
    <mergeCell ref="A15:P15"/>
    <mergeCell ref="A2:P2"/>
    <mergeCell ref="A3:A4"/>
    <mergeCell ref="B3:B4"/>
    <mergeCell ref="C3:C4"/>
    <mergeCell ref="D3:D4"/>
    <mergeCell ref="E3:E4"/>
    <mergeCell ref="F3:F4"/>
    <mergeCell ref="G3:G4"/>
    <mergeCell ref="H3:H4"/>
    <mergeCell ref="I3:M3"/>
    <mergeCell ref="N3:N4"/>
    <mergeCell ref="O3:O4"/>
    <mergeCell ref="P3:P4"/>
  </mergeCells>
  <phoneticPr fontId="3" type="noConversion"/>
  <pageMargins left="0.55118110236220474" right="0.55118110236220474" top="0.59055118110236227" bottom="0.59055118110236227" header="0.51181102362204722" footer="0.39370078740157483"/>
  <pageSetup paperSize="9" scale="82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总成绩</vt:lpstr>
      <vt:lpstr>总成绩!Print_Area</vt:lpstr>
      <vt:lpstr>总成绩!Print_Titles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2024-06-20T09:08:12Z</cp:lastPrinted>
  <dcterms:created xsi:type="dcterms:W3CDTF">2020-08-17T07:41:00Z</dcterms:created>
  <dcterms:modified xsi:type="dcterms:W3CDTF">2024-06-20T09:09:30Z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A0FDABDB1D3146999B5FE4031AB6F34F_12</vt:lpwstr>
  </property>
</Properties>
</file>