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进入考察环节人员公示名单" sheetId="2" r:id="rId1"/>
  </sheets>
  <definedNames>
    <definedName name="_xlnm.Print_Titles" localSheetId="0">拟进入考察环节人员公示名单!$2:$3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<sst xmlns="http://schemas.openxmlformats.org/spreadsheetml/2006/main" count="273" uniqueCount="185">
  <si>
    <t>附件：</t>
  </si>
  <si>
    <t xml:space="preserve">2024年度“市委书记进校园”引才活动铁力市事业单位公开招聘拟进入考察环节人员公示名单
</t>
  </si>
  <si>
    <t>序号</t>
  </si>
  <si>
    <t>招聘单位</t>
  </si>
  <si>
    <t>岗位代码</t>
  </si>
  <si>
    <t>招聘人数</t>
  </si>
  <si>
    <t>准考证号</t>
  </si>
  <si>
    <t>姓  名</t>
  </si>
  <si>
    <t>笔试总分</t>
  </si>
  <si>
    <t>笔试折合分数</t>
  </si>
  <si>
    <t>笔试岗位排名</t>
  </si>
  <si>
    <t>面试总分</t>
  </si>
  <si>
    <t>面试折合分数</t>
  </si>
  <si>
    <t>总成绩</t>
  </si>
  <si>
    <t>岗位总排名</t>
  </si>
  <si>
    <t>备注</t>
  </si>
  <si>
    <t>铁力市第八中学校</t>
  </si>
  <si>
    <t>202402001</t>
  </si>
  <si>
    <t>1</t>
  </si>
  <si>
    <t>24011021</t>
  </si>
  <si>
    <t>李文欣</t>
  </si>
  <si>
    <t>拟进入考察环节</t>
  </si>
  <si>
    <t>24010202</t>
  </si>
  <si>
    <t>李婧文</t>
  </si>
  <si>
    <t>24011018</t>
  </si>
  <si>
    <t>和宇彤</t>
  </si>
  <si>
    <t>缺考</t>
  </si>
  <si>
    <t>铁力市第四幼儿园</t>
  </si>
  <si>
    <t>202402101</t>
  </si>
  <si>
    <t>24010513</t>
  </si>
  <si>
    <t>黎宇航</t>
  </si>
  <si>
    <t>24010911</t>
  </si>
  <si>
    <t>李博</t>
  </si>
  <si>
    <t>24011009</t>
  </si>
  <si>
    <t>刘玉岫</t>
  </si>
  <si>
    <t>铁力市国库集中支付中心</t>
  </si>
  <si>
    <t>202402201</t>
  </si>
  <si>
    <t>4</t>
  </si>
  <si>
    <t>24010205</t>
  </si>
  <si>
    <t>董嘉祺</t>
  </si>
  <si>
    <t>24011311</t>
  </si>
  <si>
    <t>林嘉欣</t>
  </si>
  <si>
    <t>24010525</t>
  </si>
  <si>
    <t>刘芳瑜</t>
  </si>
  <si>
    <t>24010404</t>
  </si>
  <si>
    <t>孙长雪</t>
  </si>
  <si>
    <t>24011320</t>
  </si>
  <si>
    <t>朱新宇</t>
  </si>
  <si>
    <t>24010822</t>
  </si>
  <si>
    <t>孙兵</t>
  </si>
  <si>
    <t>24010914</t>
  </si>
  <si>
    <t>闫金爽</t>
  </si>
  <si>
    <t>24010802</t>
  </si>
  <si>
    <t>节永旭</t>
  </si>
  <si>
    <t>24011023</t>
  </si>
  <si>
    <t>张佳新</t>
  </si>
  <si>
    <t>24011016</t>
  </si>
  <si>
    <t>李杭</t>
  </si>
  <si>
    <t>24011030</t>
  </si>
  <si>
    <t>杨启蒙</t>
  </si>
  <si>
    <t>24010930</t>
  </si>
  <si>
    <t>曹行</t>
  </si>
  <si>
    <t>铁力市投资评审中心</t>
  </si>
  <si>
    <t>202402301</t>
  </si>
  <si>
    <t>24010714</t>
  </si>
  <si>
    <t>邱金悦</t>
  </si>
  <si>
    <t>24011214</t>
  </si>
  <si>
    <t>张越</t>
  </si>
  <si>
    <t>24010324</t>
  </si>
  <si>
    <t>刘佳杭</t>
  </si>
  <si>
    <t>铁力市融媒体中心</t>
  </si>
  <si>
    <t>202402401</t>
  </si>
  <si>
    <t>2</t>
  </si>
  <si>
    <t>24010724</t>
  </si>
  <si>
    <t>郑欣卓</t>
  </si>
  <si>
    <t>24010414</t>
  </si>
  <si>
    <t>龚嘉鑫</t>
  </si>
  <si>
    <t>24010610</t>
  </si>
  <si>
    <t>王梦笛</t>
  </si>
  <si>
    <t>24010713</t>
  </si>
  <si>
    <t>李佳淇</t>
  </si>
  <si>
    <t>24010216</t>
  </si>
  <si>
    <t>赵艺涵</t>
  </si>
  <si>
    <t>24010403</t>
  </si>
  <si>
    <t>刘思琦</t>
  </si>
  <si>
    <t>铁力市国防动员事务服务中心</t>
  </si>
  <si>
    <t>202402501</t>
  </si>
  <si>
    <t>24010614</t>
  </si>
  <si>
    <t>刘睿佳</t>
  </si>
  <si>
    <t>24010612</t>
  </si>
  <si>
    <t>杨丹</t>
  </si>
  <si>
    <t>24010225</t>
  </si>
  <si>
    <t>何心月</t>
  </si>
  <si>
    <t>24011114</t>
  </si>
  <si>
    <t>张佳琦</t>
  </si>
  <si>
    <t>24010808</t>
  </si>
  <si>
    <t>李婷</t>
  </si>
  <si>
    <t>24011317</t>
  </si>
  <si>
    <t>宋佳</t>
  </si>
  <si>
    <t>铁力市综合检验检测中心</t>
  </si>
  <si>
    <t>202402601</t>
  </si>
  <si>
    <t>3</t>
  </si>
  <si>
    <t>24011204</t>
  </si>
  <si>
    <t>王森</t>
  </si>
  <si>
    <t>24011316</t>
  </si>
  <si>
    <t>刘珊杉</t>
  </si>
  <si>
    <t>24011324</t>
  </si>
  <si>
    <t>刘璐</t>
  </si>
  <si>
    <t>24010212</t>
  </si>
  <si>
    <t>杨旭</t>
  </si>
  <si>
    <t>24010207</t>
  </si>
  <si>
    <t>卢美岑</t>
  </si>
  <si>
    <t>24010421</t>
  </si>
  <si>
    <t>吕秀凤</t>
  </si>
  <si>
    <t>24010313</t>
  </si>
  <si>
    <t>刘镁钰</t>
  </si>
  <si>
    <t>铁力市兴隆林场</t>
  </si>
  <si>
    <t>202403001</t>
  </si>
  <si>
    <t>24010410</t>
  </si>
  <si>
    <t>孟凡龙</t>
  </si>
  <si>
    <t>24010720</t>
  </si>
  <si>
    <t>王园园</t>
  </si>
  <si>
    <t>24011110</t>
  </si>
  <si>
    <t>米宇</t>
  </si>
  <si>
    <t>24011115</t>
  </si>
  <si>
    <t>崔逸群</t>
  </si>
  <si>
    <t>24011129</t>
  </si>
  <si>
    <t>梁佳鑫</t>
  </si>
  <si>
    <t>24010419</t>
  </si>
  <si>
    <t>郭博文</t>
  </si>
  <si>
    <t>铁力市工农林场</t>
  </si>
  <si>
    <t>202403101</t>
  </si>
  <si>
    <t>24010918</t>
  </si>
  <si>
    <t>徐兴旺</t>
  </si>
  <si>
    <t>24010105</t>
  </si>
  <si>
    <t>何雪</t>
  </si>
  <si>
    <t>24010416</t>
  </si>
  <si>
    <t>吕强</t>
  </si>
  <si>
    <t>24011020</t>
  </si>
  <si>
    <t>唐伟强</t>
  </si>
  <si>
    <t>24010630</t>
  </si>
  <si>
    <t>国海洋</t>
  </si>
  <si>
    <t>24010107</t>
  </si>
  <si>
    <t>李美玲</t>
  </si>
  <si>
    <t>铁力市工人文化宫</t>
  </si>
  <si>
    <t>202403201</t>
  </si>
  <si>
    <t>24010718</t>
  </si>
  <si>
    <t>王思琪</t>
  </si>
  <si>
    <t>24010101</t>
  </si>
  <si>
    <t>张宏禹</t>
  </si>
  <si>
    <t>24011211</t>
  </si>
  <si>
    <t>韩广晔</t>
  </si>
  <si>
    <t>铁力市党员教育中心</t>
  </si>
  <si>
    <t>202403301</t>
  </si>
  <si>
    <t>24011224</t>
  </si>
  <si>
    <t>李金玉</t>
  </si>
  <si>
    <t>24010230</t>
  </si>
  <si>
    <t>张婧扬</t>
  </si>
  <si>
    <t>24011007</t>
  </si>
  <si>
    <t>刘峦莹</t>
  </si>
  <si>
    <t>24010926</t>
  </si>
  <si>
    <t>吴美仪</t>
  </si>
  <si>
    <t>24010703</t>
  </si>
  <si>
    <t>张健</t>
  </si>
  <si>
    <t>24011123</t>
  </si>
  <si>
    <t>刘子嵩</t>
  </si>
  <si>
    <t>铁力市铁力镇益康社区卫生服务中心</t>
  </si>
  <si>
    <t>202402801</t>
  </si>
  <si>
    <t>24011405</t>
  </si>
  <si>
    <t>宋学函</t>
  </si>
  <si>
    <t>24011401</t>
  </si>
  <si>
    <t>白诗文</t>
  </si>
  <si>
    <t>24011410</t>
  </si>
  <si>
    <t>黄欣茹</t>
  </si>
  <si>
    <t>202402803</t>
  </si>
  <si>
    <t>24011402</t>
  </si>
  <si>
    <t>张道林</t>
  </si>
  <si>
    <t>24011408</t>
  </si>
  <si>
    <t>李谨江</t>
  </si>
  <si>
    <t>24011404</t>
  </si>
  <si>
    <t>姜南</t>
  </si>
  <si>
    <t>铁力市医疗服务共同体中心医院</t>
  </si>
  <si>
    <t>202402901</t>
  </si>
  <si>
    <t>24011409</t>
  </si>
  <si>
    <t>安晋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</si>
</sst>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1"/>
  <sheetViews>
    <sheetView tabSelected="1" workbookViewId="0">
      <pane ySplit="3" topLeftCell="A61" activePane="bottomLeft" state="frozen"/>
      <selection/>
      <selection pane="bottomLeft" activeCell="A4" sqref="$A4:$XFD71"/>
    </sheetView>
  </sheetViews>
  <sheetFormatPr defaultColWidth="8.70833333333333" defaultRowHeight="13.5"/>
  <cols>
    <col min="1" max="1" width="8.84166666666667" style="1" customWidth="1"/>
    <col min="2" max="2" width="36" style="1" customWidth="1"/>
    <col min="3" max="3" width="13.75" style="1" customWidth="1"/>
    <col min="4" max="4" width="9.75" style="3" customWidth="1"/>
    <col min="5" max="5" width="17.825" style="1" customWidth="1"/>
    <col min="6" max="6" width="15.8916666666667" style="1" customWidth="1"/>
    <col min="7" max="7" width="13.6583333333333" style="1" customWidth="1"/>
    <col min="8" max="8" width="15.325" style="1" customWidth="1"/>
    <col min="9" max="9" width="15.0416666666667" style="1" customWidth="1"/>
    <col min="10" max="10" width="15.3583333333333" style="1" customWidth="1"/>
    <col min="11" max="11" width="16.4416666666667" style="1" customWidth="1"/>
    <col min="12" max="12" width="16.3583333333333" style="1" customWidth="1"/>
    <col min="13" max="13" width="16.1833333333333" style="3" customWidth="1"/>
    <col min="14" max="14" width="16.25" style="3" customWidth="1"/>
    <col min="15" max="16384" width="8.70833333333333" style="1"/>
  </cols>
  <sheetData>
    <row r="1" spans="1:1">
      <c r="A1" s="1" t="s">
        <v>0</v>
      </c>
    </row>
    <row r="2" s="1" customFormat="1" ht="4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</row>
    <row r="3" s="1" customFormat="1" ht="36" customHeight="1" spans="1:14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15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23" customHeight="1" spans="1:14">
      <c r="A4" s="8">
        <v>1</v>
      </c>
      <c r="B4" s="9" t="s">
        <v>16</v>
      </c>
      <c r="C4" s="10" t="s">
        <v>17</v>
      </c>
      <c r="D4" s="10" t="s">
        <v>18</v>
      </c>
      <c r="E4" s="8" t="s">
        <v>19</v>
      </c>
      <c r="F4" s="8" t="s">
        <v>20</v>
      </c>
      <c r="G4" s="8">
        <v>56.8</v>
      </c>
      <c r="H4" s="11">
        <f>G4*0.6</f>
        <v>34.08</v>
      </c>
      <c r="I4" s="8">
        <v>2</v>
      </c>
      <c r="J4" s="8">
        <v>73.94</v>
      </c>
      <c r="K4" s="11">
        <f>J4*0.4</f>
        <v>29.576</v>
      </c>
      <c r="L4" s="11">
        <f>H4+K4</f>
        <v>63.656</v>
      </c>
      <c r="M4" s="16">
        <v>1</v>
      </c>
      <c r="N4" s="17" t="s">
        <v>21</v>
      </c>
    </row>
    <row r="5" s="2" customFormat="1" ht="23" customHeight="1" spans="1:14">
      <c r="A5" s="8">
        <v>2</v>
      </c>
      <c r="B5" s="9" t="s">
        <v>16</v>
      </c>
      <c r="C5" s="12"/>
      <c r="D5" s="12"/>
      <c r="E5" s="8" t="s">
        <v>22</v>
      </c>
      <c r="F5" s="8" t="s">
        <v>23</v>
      </c>
      <c r="G5" s="8">
        <v>52.2</v>
      </c>
      <c r="H5" s="11">
        <f>G5*0.6</f>
        <v>31.32</v>
      </c>
      <c r="I5" s="8">
        <v>3</v>
      </c>
      <c r="J5" s="8">
        <v>73.7</v>
      </c>
      <c r="K5" s="11">
        <f>J5*0.4</f>
        <v>29.48</v>
      </c>
      <c r="L5" s="11">
        <f>H5+K5</f>
        <v>60.8</v>
      </c>
      <c r="M5" s="18">
        <v>2</v>
      </c>
      <c r="N5" s="17"/>
    </row>
    <row r="6" s="2" customFormat="1" ht="23" customHeight="1" spans="1:14">
      <c r="A6" s="8">
        <v>3</v>
      </c>
      <c r="B6" s="9" t="s">
        <v>16</v>
      </c>
      <c r="C6" s="13"/>
      <c r="D6" s="13"/>
      <c r="E6" s="8" t="s">
        <v>24</v>
      </c>
      <c r="F6" s="8" t="s">
        <v>25</v>
      </c>
      <c r="G6" s="8">
        <v>58.9</v>
      </c>
      <c r="H6" s="11">
        <f>G6*0.6</f>
        <v>35.34</v>
      </c>
      <c r="I6" s="8">
        <v>1</v>
      </c>
      <c r="J6" s="8">
        <v>0</v>
      </c>
      <c r="K6" s="11">
        <f>J6*0.4</f>
        <v>0</v>
      </c>
      <c r="L6" s="11">
        <f>H6+K6</f>
        <v>35.34</v>
      </c>
      <c r="M6" s="16">
        <v>3</v>
      </c>
      <c r="N6" s="17" t="s">
        <v>26</v>
      </c>
    </row>
    <row r="7" s="2" customFormat="1" ht="23" customHeight="1" spans="1:14">
      <c r="A7" s="8">
        <v>4</v>
      </c>
      <c r="B7" s="9" t="s">
        <v>27</v>
      </c>
      <c r="C7" s="10" t="s">
        <v>28</v>
      </c>
      <c r="D7" s="10" t="s">
        <v>18</v>
      </c>
      <c r="E7" s="8" t="s">
        <v>29</v>
      </c>
      <c r="F7" s="8" t="s">
        <v>30</v>
      </c>
      <c r="G7" s="8">
        <v>63.4</v>
      </c>
      <c r="H7" s="11">
        <f t="shared" ref="H5:H36" si="0">G7*0.6</f>
        <v>38.04</v>
      </c>
      <c r="I7" s="8">
        <v>1</v>
      </c>
      <c r="J7" s="8">
        <v>74.58</v>
      </c>
      <c r="K7" s="11">
        <f t="shared" ref="K5:K36" si="1">J7*0.4</f>
        <v>29.832</v>
      </c>
      <c r="L7" s="11">
        <f t="shared" ref="L5:L36" si="2">H7+K7</f>
        <v>67.872</v>
      </c>
      <c r="M7" s="19">
        <v>1</v>
      </c>
      <c r="N7" s="17" t="s">
        <v>21</v>
      </c>
    </row>
    <row r="8" s="2" customFormat="1" ht="23" customHeight="1" spans="1:14">
      <c r="A8" s="8">
        <v>5</v>
      </c>
      <c r="B8" s="9" t="s">
        <v>27</v>
      </c>
      <c r="C8" s="12"/>
      <c r="D8" s="12"/>
      <c r="E8" s="8" t="s">
        <v>31</v>
      </c>
      <c r="F8" s="8" t="s">
        <v>32</v>
      </c>
      <c r="G8" s="8">
        <v>57.3</v>
      </c>
      <c r="H8" s="11">
        <f t="shared" si="0"/>
        <v>34.38</v>
      </c>
      <c r="I8" s="8">
        <v>2</v>
      </c>
      <c r="J8" s="8">
        <v>75.52</v>
      </c>
      <c r="K8" s="11">
        <f t="shared" si="1"/>
        <v>30.208</v>
      </c>
      <c r="L8" s="11">
        <f t="shared" si="2"/>
        <v>64.588</v>
      </c>
      <c r="M8" s="19">
        <v>2</v>
      </c>
      <c r="N8" s="17"/>
    </row>
    <row r="9" s="2" customFormat="1" ht="23" customHeight="1" spans="1:14">
      <c r="A9" s="8">
        <v>6</v>
      </c>
      <c r="B9" s="9" t="s">
        <v>27</v>
      </c>
      <c r="C9" s="13"/>
      <c r="D9" s="13"/>
      <c r="E9" s="8" t="s">
        <v>33</v>
      </c>
      <c r="F9" s="8" t="s">
        <v>34</v>
      </c>
      <c r="G9" s="8">
        <v>52.7</v>
      </c>
      <c r="H9" s="11">
        <f t="shared" si="0"/>
        <v>31.62</v>
      </c>
      <c r="I9" s="8">
        <v>3</v>
      </c>
      <c r="J9" s="8">
        <v>74.48</v>
      </c>
      <c r="K9" s="11">
        <f t="shared" si="1"/>
        <v>29.792</v>
      </c>
      <c r="L9" s="11">
        <f t="shared" si="2"/>
        <v>61.412</v>
      </c>
      <c r="M9" s="19">
        <v>3</v>
      </c>
      <c r="N9" s="17"/>
    </row>
    <row r="10" s="2" customFormat="1" ht="23" customHeight="1" spans="1:14">
      <c r="A10" s="8">
        <v>7</v>
      </c>
      <c r="B10" s="9" t="s">
        <v>35</v>
      </c>
      <c r="C10" s="8" t="s">
        <v>36</v>
      </c>
      <c r="D10" s="8" t="s">
        <v>37</v>
      </c>
      <c r="E10" s="8" t="s">
        <v>38</v>
      </c>
      <c r="F10" s="8" t="s">
        <v>39</v>
      </c>
      <c r="G10" s="8">
        <v>58.1</v>
      </c>
      <c r="H10" s="11">
        <f>G10*0.6</f>
        <v>34.86</v>
      </c>
      <c r="I10" s="8">
        <v>3</v>
      </c>
      <c r="J10" s="8">
        <v>78.18</v>
      </c>
      <c r="K10" s="11">
        <f>J10*0.4</f>
        <v>31.272</v>
      </c>
      <c r="L10" s="11">
        <f>H10+K10</f>
        <v>66.132</v>
      </c>
      <c r="M10" s="19">
        <v>1</v>
      </c>
      <c r="N10" s="17" t="s">
        <v>21</v>
      </c>
    </row>
    <row r="11" s="2" customFormat="1" ht="23" customHeight="1" spans="1:14">
      <c r="A11" s="8">
        <v>8</v>
      </c>
      <c r="B11" s="9" t="s">
        <v>35</v>
      </c>
      <c r="C11" s="8"/>
      <c r="D11" s="8"/>
      <c r="E11" s="8" t="s">
        <v>40</v>
      </c>
      <c r="F11" s="8" t="s">
        <v>41</v>
      </c>
      <c r="G11" s="8">
        <v>59.7</v>
      </c>
      <c r="H11" s="11">
        <f>G11*0.6</f>
        <v>35.82</v>
      </c>
      <c r="I11" s="8">
        <v>1</v>
      </c>
      <c r="J11" s="8">
        <v>75.46</v>
      </c>
      <c r="K11" s="11">
        <f>J11*0.4</f>
        <v>30.184</v>
      </c>
      <c r="L11" s="11">
        <f>H11+K11</f>
        <v>66.004</v>
      </c>
      <c r="M11" s="19">
        <v>2</v>
      </c>
      <c r="N11" s="17" t="s">
        <v>21</v>
      </c>
    </row>
    <row r="12" s="2" customFormat="1" ht="23" customHeight="1" spans="1:14">
      <c r="A12" s="8">
        <v>9</v>
      </c>
      <c r="B12" s="9" t="s">
        <v>35</v>
      </c>
      <c r="C12" s="8"/>
      <c r="D12" s="8"/>
      <c r="E12" s="8" t="s">
        <v>42</v>
      </c>
      <c r="F12" s="8" t="s">
        <v>43</v>
      </c>
      <c r="G12" s="8">
        <v>59.2</v>
      </c>
      <c r="H12" s="11">
        <f>G12*0.6</f>
        <v>35.52</v>
      </c>
      <c r="I12" s="8">
        <v>2</v>
      </c>
      <c r="J12" s="8">
        <v>72.68</v>
      </c>
      <c r="K12" s="11">
        <f>J12*0.4</f>
        <v>29.072</v>
      </c>
      <c r="L12" s="11">
        <f>H12+K12</f>
        <v>64.592</v>
      </c>
      <c r="M12" s="19">
        <v>3</v>
      </c>
      <c r="N12" s="17" t="s">
        <v>21</v>
      </c>
    </row>
    <row r="13" s="2" customFormat="1" ht="23" customHeight="1" spans="1:14">
      <c r="A13" s="8">
        <v>10</v>
      </c>
      <c r="B13" s="9" t="s">
        <v>35</v>
      </c>
      <c r="C13" s="8"/>
      <c r="D13" s="8"/>
      <c r="E13" s="8" t="s">
        <v>44</v>
      </c>
      <c r="F13" s="8" t="s">
        <v>45</v>
      </c>
      <c r="G13" s="8">
        <v>55.5</v>
      </c>
      <c r="H13" s="11">
        <f>G13*0.6</f>
        <v>33.3</v>
      </c>
      <c r="I13" s="8">
        <v>7</v>
      </c>
      <c r="J13" s="8">
        <v>77.98</v>
      </c>
      <c r="K13" s="11">
        <f>J13*0.4</f>
        <v>31.192</v>
      </c>
      <c r="L13" s="11">
        <f>H13+K13</f>
        <v>64.492</v>
      </c>
      <c r="M13" s="19">
        <v>4</v>
      </c>
      <c r="N13" s="17" t="s">
        <v>21</v>
      </c>
    </row>
    <row r="14" s="2" customFormat="1" ht="23" customHeight="1" spans="1:14">
      <c r="A14" s="8">
        <v>11</v>
      </c>
      <c r="B14" s="9" t="s">
        <v>35</v>
      </c>
      <c r="C14" s="8"/>
      <c r="D14" s="8"/>
      <c r="E14" s="8" t="s">
        <v>46</v>
      </c>
      <c r="F14" s="8" t="s">
        <v>47</v>
      </c>
      <c r="G14" s="8">
        <v>58.1</v>
      </c>
      <c r="H14" s="11">
        <f>G14*0.6</f>
        <v>34.86</v>
      </c>
      <c r="I14" s="8">
        <v>3</v>
      </c>
      <c r="J14" s="8">
        <v>73.88</v>
      </c>
      <c r="K14" s="11">
        <f>J14*0.4</f>
        <v>29.552</v>
      </c>
      <c r="L14" s="11">
        <f>H14+K14</f>
        <v>64.412</v>
      </c>
      <c r="M14" s="19">
        <v>5</v>
      </c>
      <c r="N14" s="17"/>
    </row>
    <row r="15" s="2" customFormat="1" ht="23" customHeight="1" spans="1:17">
      <c r="A15" s="8">
        <v>12</v>
      </c>
      <c r="B15" s="9" t="s">
        <v>35</v>
      </c>
      <c r="C15" s="8"/>
      <c r="D15" s="8"/>
      <c r="E15" s="8" t="s">
        <v>48</v>
      </c>
      <c r="F15" s="8" t="s">
        <v>49</v>
      </c>
      <c r="G15" s="8">
        <v>57</v>
      </c>
      <c r="H15" s="11">
        <f>G15*0.6</f>
        <v>34.2</v>
      </c>
      <c r="I15" s="8">
        <v>6</v>
      </c>
      <c r="J15" s="8">
        <v>74.68</v>
      </c>
      <c r="K15" s="11">
        <f>J15*0.4</f>
        <v>29.872</v>
      </c>
      <c r="L15" s="11">
        <f>H15+K15</f>
        <v>64.072</v>
      </c>
      <c r="M15" s="19">
        <v>6</v>
      </c>
      <c r="N15" s="17"/>
      <c r="Q15" s="24"/>
    </row>
    <row r="16" s="2" customFormat="1" ht="23" customHeight="1" spans="1:14">
      <c r="A16" s="8">
        <v>13</v>
      </c>
      <c r="B16" s="9" t="s">
        <v>35</v>
      </c>
      <c r="C16" s="8"/>
      <c r="D16" s="8"/>
      <c r="E16" s="8" t="s">
        <v>50</v>
      </c>
      <c r="F16" s="8" t="s">
        <v>51</v>
      </c>
      <c r="G16" s="8">
        <v>54.5</v>
      </c>
      <c r="H16" s="11">
        <f t="shared" si="0"/>
        <v>32.7</v>
      </c>
      <c r="I16" s="8">
        <v>8</v>
      </c>
      <c r="J16" s="8">
        <v>77.32</v>
      </c>
      <c r="K16" s="11">
        <f t="shared" si="1"/>
        <v>30.928</v>
      </c>
      <c r="L16" s="11">
        <f t="shared" si="2"/>
        <v>63.628</v>
      </c>
      <c r="M16" s="19">
        <v>7</v>
      </c>
      <c r="N16" s="17"/>
    </row>
    <row r="17" s="2" customFormat="1" ht="23" customHeight="1" spans="1:14">
      <c r="A17" s="8">
        <v>14</v>
      </c>
      <c r="B17" s="9" t="s">
        <v>35</v>
      </c>
      <c r="C17" s="8"/>
      <c r="D17" s="8"/>
      <c r="E17" s="8" t="s">
        <v>52</v>
      </c>
      <c r="F17" s="8" t="s">
        <v>53</v>
      </c>
      <c r="G17" s="8">
        <v>54.2</v>
      </c>
      <c r="H17" s="11">
        <f t="shared" si="0"/>
        <v>32.52</v>
      </c>
      <c r="I17" s="8">
        <v>9</v>
      </c>
      <c r="J17" s="8">
        <v>73.42</v>
      </c>
      <c r="K17" s="11">
        <f t="shared" si="1"/>
        <v>29.368</v>
      </c>
      <c r="L17" s="11">
        <f t="shared" si="2"/>
        <v>61.888</v>
      </c>
      <c r="M17" s="19">
        <v>8</v>
      </c>
      <c r="N17" s="17"/>
    </row>
    <row r="18" s="2" customFormat="1" ht="23" customHeight="1" spans="1:14">
      <c r="A18" s="8">
        <v>15</v>
      </c>
      <c r="B18" s="9" t="s">
        <v>35</v>
      </c>
      <c r="C18" s="8"/>
      <c r="D18" s="8"/>
      <c r="E18" s="8" t="s">
        <v>54</v>
      </c>
      <c r="F18" s="8" t="s">
        <v>55</v>
      </c>
      <c r="G18" s="8">
        <v>54.1</v>
      </c>
      <c r="H18" s="11">
        <f t="shared" si="0"/>
        <v>32.46</v>
      </c>
      <c r="I18" s="8">
        <v>10</v>
      </c>
      <c r="J18" s="8">
        <v>72.48</v>
      </c>
      <c r="K18" s="11">
        <f t="shared" si="1"/>
        <v>28.992</v>
      </c>
      <c r="L18" s="11">
        <f t="shared" si="2"/>
        <v>61.452</v>
      </c>
      <c r="M18" s="19">
        <v>9</v>
      </c>
      <c r="N18" s="17"/>
    </row>
    <row r="19" s="2" customFormat="1" ht="23" customHeight="1" spans="1:14">
      <c r="A19" s="8">
        <v>16</v>
      </c>
      <c r="B19" s="9" t="s">
        <v>35</v>
      </c>
      <c r="C19" s="8"/>
      <c r="D19" s="8"/>
      <c r="E19" s="8" t="s">
        <v>56</v>
      </c>
      <c r="F19" s="8" t="s">
        <v>57</v>
      </c>
      <c r="G19" s="8">
        <v>53.4</v>
      </c>
      <c r="H19" s="11">
        <f>G19*0.6</f>
        <v>32.04</v>
      </c>
      <c r="I19" s="8">
        <v>12</v>
      </c>
      <c r="J19" s="8">
        <v>73.4</v>
      </c>
      <c r="K19" s="11">
        <f>J19*0.4</f>
        <v>29.36</v>
      </c>
      <c r="L19" s="11">
        <f>H19+K19</f>
        <v>61.4</v>
      </c>
      <c r="M19" s="19">
        <v>10</v>
      </c>
      <c r="N19" s="17"/>
    </row>
    <row r="20" s="2" customFormat="1" ht="23" customHeight="1" spans="1:14">
      <c r="A20" s="8">
        <v>17</v>
      </c>
      <c r="B20" s="9" t="s">
        <v>35</v>
      </c>
      <c r="C20" s="8"/>
      <c r="D20" s="8"/>
      <c r="E20" s="8" t="s">
        <v>58</v>
      </c>
      <c r="F20" s="8" t="s">
        <v>59</v>
      </c>
      <c r="G20" s="8">
        <v>52.6</v>
      </c>
      <c r="H20" s="11">
        <f>G20*0.6</f>
        <v>31.56</v>
      </c>
      <c r="I20" s="20">
        <v>15</v>
      </c>
      <c r="J20" s="20">
        <v>71.94</v>
      </c>
      <c r="K20" s="11">
        <f>J20*0.4</f>
        <v>28.776</v>
      </c>
      <c r="L20" s="11">
        <f>H20+K20</f>
        <v>60.336</v>
      </c>
      <c r="M20" s="19">
        <v>11</v>
      </c>
      <c r="N20" s="17"/>
    </row>
    <row r="21" s="2" customFormat="1" ht="23" customHeight="1" spans="1:14">
      <c r="A21" s="8">
        <v>18</v>
      </c>
      <c r="B21" s="9" t="s">
        <v>35</v>
      </c>
      <c r="C21" s="8"/>
      <c r="D21" s="8"/>
      <c r="E21" s="8" t="s">
        <v>60</v>
      </c>
      <c r="F21" s="8" t="s">
        <v>61</v>
      </c>
      <c r="G21" s="8">
        <v>53.5</v>
      </c>
      <c r="H21" s="11">
        <f>G21*0.6</f>
        <v>32.1</v>
      </c>
      <c r="I21" s="8">
        <v>11</v>
      </c>
      <c r="J21" s="8">
        <v>0</v>
      </c>
      <c r="K21" s="11">
        <f>J21*0.4</f>
        <v>0</v>
      </c>
      <c r="L21" s="11">
        <f>H21+K21</f>
        <v>32.1</v>
      </c>
      <c r="M21" s="21">
        <v>12</v>
      </c>
      <c r="N21" s="17" t="s">
        <v>26</v>
      </c>
    </row>
    <row r="22" s="2" customFormat="1" ht="23" customHeight="1" spans="1:14">
      <c r="A22" s="8">
        <v>19</v>
      </c>
      <c r="B22" s="9" t="s">
        <v>62</v>
      </c>
      <c r="C22" s="8" t="s">
        <v>63</v>
      </c>
      <c r="D22" s="8" t="s">
        <v>18</v>
      </c>
      <c r="E22" s="8" t="s">
        <v>64</v>
      </c>
      <c r="F22" s="8" t="s">
        <v>65</v>
      </c>
      <c r="G22" s="8">
        <v>59.1</v>
      </c>
      <c r="H22" s="11">
        <f t="shared" si="0"/>
        <v>35.46</v>
      </c>
      <c r="I22" s="8">
        <v>1</v>
      </c>
      <c r="J22" s="8">
        <v>75.4</v>
      </c>
      <c r="K22" s="11">
        <f t="shared" si="1"/>
        <v>30.16</v>
      </c>
      <c r="L22" s="11">
        <f t="shared" si="2"/>
        <v>65.62</v>
      </c>
      <c r="M22" s="19">
        <v>1</v>
      </c>
      <c r="N22" s="17" t="s">
        <v>21</v>
      </c>
    </row>
    <row r="23" s="2" customFormat="1" ht="23" customHeight="1" spans="1:14">
      <c r="A23" s="8">
        <v>20</v>
      </c>
      <c r="B23" s="9" t="s">
        <v>62</v>
      </c>
      <c r="C23" s="8"/>
      <c r="D23" s="8"/>
      <c r="E23" s="8" t="s">
        <v>66</v>
      </c>
      <c r="F23" s="8" t="s">
        <v>67</v>
      </c>
      <c r="G23" s="8">
        <v>57.7</v>
      </c>
      <c r="H23" s="11">
        <f t="shared" si="0"/>
        <v>34.62</v>
      </c>
      <c r="I23" s="8">
        <v>2</v>
      </c>
      <c r="J23" s="8">
        <v>77.32</v>
      </c>
      <c r="K23" s="11">
        <f t="shared" si="1"/>
        <v>30.928</v>
      </c>
      <c r="L23" s="11">
        <f t="shared" si="2"/>
        <v>65.548</v>
      </c>
      <c r="M23" s="19">
        <v>2</v>
      </c>
      <c r="N23" s="17"/>
    </row>
    <row r="24" s="2" customFormat="1" ht="23" customHeight="1" spans="1:14">
      <c r="A24" s="8">
        <v>21</v>
      </c>
      <c r="B24" s="9" t="s">
        <v>62</v>
      </c>
      <c r="C24" s="8"/>
      <c r="D24" s="8"/>
      <c r="E24" s="8" t="s">
        <v>68</v>
      </c>
      <c r="F24" s="8" t="s">
        <v>69</v>
      </c>
      <c r="G24" s="8">
        <v>54.4</v>
      </c>
      <c r="H24" s="11">
        <f t="shared" si="0"/>
        <v>32.64</v>
      </c>
      <c r="I24" s="8">
        <v>3</v>
      </c>
      <c r="J24" s="8">
        <v>72.94</v>
      </c>
      <c r="K24" s="11">
        <f t="shared" si="1"/>
        <v>29.176</v>
      </c>
      <c r="L24" s="11">
        <f t="shared" si="2"/>
        <v>61.816</v>
      </c>
      <c r="M24" s="19">
        <v>3</v>
      </c>
      <c r="N24" s="17"/>
    </row>
    <row r="25" s="2" customFormat="1" ht="23" customHeight="1" spans="1:14">
      <c r="A25" s="8">
        <v>22</v>
      </c>
      <c r="B25" s="9" t="s">
        <v>70</v>
      </c>
      <c r="C25" s="8" t="s">
        <v>71</v>
      </c>
      <c r="D25" s="8" t="s">
        <v>72</v>
      </c>
      <c r="E25" s="8" t="s">
        <v>73</v>
      </c>
      <c r="F25" s="8" t="s">
        <v>74</v>
      </c>
      <c r="G25" s="8">
        <v>57.9</v>
      </c>
      <c r="H25" s="11">
        <f t="shared" si="0"/>
        <v>34.74</v>
      </c>
      <c r="I25" s="8">
        <v>1</v>
      </c>
      <c r="J25" s="8">
        <v>77.04</v>
      </c>
      <c r="K25" s="11">
        <f t="shared" si="1"/>
        <v>30.816</v>
      </c>
      <c r="L25" s="11">
        <f t="shared" si="2"/>
        <v>65.556</v>
      </c>
      <c r="M25" s="19">
        <v>1</v>
      </c>
      <c r="N25" s="17" t="s">
        <v>21</v>
      </c>
    </row>
    <row r="26" s="2" customFormat="1" ht="23" customHeight="1" spans="1:14">
      <c r="A26" s="8">
        <v>23</v>
      </c>
      <c r="B26" s="9" t="s">
        <v>70</v>
      </c>
      <c r="C26" s="8"/>
      <c r="D26" s="8"/>
      <c r="E26" s="8" t="s">
        <v>75</v>
      </c>
      <c r="F26" s="8" t="s">
        <v>76</v>
      </c>
      <c r="G26" s="8">
        <v>56.6</v>
      </c>
      <c r="H26" s="11">
        <f t="shared" si="0"/>
        <v>33.96</v>
      </c>
      <c r="I26" s="8">
        <v>2</v>
      </c>
      <c r="J26" s="8">
        <v>75.08</v>
      </c>
      <c r="K26" s="11">
        <f t="shared" si="1"/>
        <v>30.032</v>
      </c>
      <c r="L26" s="11">
        <f t="shared" si="2"/>
        <v>63.992</v>
      </c>
      <c r="M26" s="19">
        <v>2</v>
      </c>
      <c r="N26" s="17" t="s">
        <v>21</v>
      </c>
    </row>
    <row r="27" s="2" customFormat="1" ht="23" customHeight="1" spans="1:14">
      <c r="A27" s="8">
        <v>24</v>
      </c>
      <c r="B27" s="9" t="s">
        <v>70</v>
      </c>
      <c r="C27" s="8"/>
      <c r="D27" s="8"/>
      <c r="E27" s="8" t="s">
        <v>77</v>
      </c>
      <c r="F27" s="8" t="s">
        <v>78</v>
      </c>
      <c r="G27" s="8">
        <v>54.5</v>
      </c>
      <c r="H27" s="11">
        <f t="shared" si="0"/>
        <v>32.7</v>
      </c>
      <c r="I27" s="8">
        <v>3</v>
      </c>
      <c r="J27" s="8">
        <v>76.46</v>
      </c>
      <c r="K27" s="11">
        <f t="shared" si="1"/>
        <v>30.584</v>
      </c>
      <c r="L27" s="11">
        <f t="shared" si="2"/>
        <v>63.284</v>
      </c>
      <c r="M27" s="19">
        <v>3</v>
      </c>
      <c r="N27" s="17"/>
    </row>
    <row r="28" s="2" customFormat="1" ht="23" customHeight="1" spans="1:14">
      <c r="A28" s="8">
        <v>25</v>
      </c>
      <c r="B28" s="9" t="s">
        <v>70</v>
      </c>
      <c r="C28" s="8"/>
      <c r="D28" s="8"/>
      <c r="E28" s="8" t="s">
        <v>79</v>
      </c>
      <c r="F28" s="8" t="s">
        <v>80</v>
      </c>
      <c r="G28" s="8">
        <v>53.7</v>
      </c>
      <c r="H28" s="11">
        <f t="shared" si="0"/>
        <v>32.22</v>
      </c>
      <c r="I28" s="8">
        <v>4</v>
      </c>
      <c r="J28" s="8">
        <v>74.08</v>
      </c>
      <c r="K28" s="11">
        <f t="shared" si="1"/>
        <v>29.632</v>
      </c>
      <c r="L28" s="11">
        <f t="shared" si="2"/>
        <v>61.852</v>
      </c>
      <c r="M28" s="19">
        <v>4</v>
      </c>
      <c r="N28" s="17"/>
    </row>
    <row r="29" s="2" customFormat="1" ht="23" customHeight="1" spans="1:14">
      <c r="A29" s="8">
        <v>26</v>
      </c>
      <c r="B29" s="9" t="s">
        <v>70</v>
      </c>
      <c r="C29" s="8"/>
      <c r="D29" s="8"/>
      <c r="E29" s="8" t="s">
        <v>81</v>
      </c>
      <c r="F29" s="8" t="s">
        <v>82</v>
      </c>
      <c r="G29" s="8">
        <v>53.3</v>
      </c>
      <c r="H29" s="11">
        <f t="shared" si="0"/>
        <v>31.98</v>
      </c>
      <c r="I29" s="8">
        <v>5</v>
      </c>
      <c r="J29" s="8">
        <v>72.78</v>
      </c>
      <c r="K29" s="11">
        <f t="shared" si="1"/>
        <v>29.112</v>
      </c>
      <c r="L29" s="11">
        <f t="shared" si="2"/>
        <v>61.092</v>
      </c>
      <c r="M29" s="19">
        <v>5</v>
      </c>
      <c r="N29" s="17"/>
    </row>
    <row r="30" s="2" customFormat="1" ht="23" customHeight="1" spans="1:14">
      <c r="A30" s="8">
        <v>27</v>
      </c>
      <c r="B30" s="9" t="s">
        <v>70</v>
      </c>
      <c r="C30" s="8"/>
      <c r="D30" s="8"/>
      <c r="E30" s="8" t="s">
        <v>83</v>
      </c>
      <c r="F30" s="8" t="s">
        <v>84</v>
      </c>
      <c r="G30" s="8">
        <v>50.8</v>
      </c>
      <c r="H30" s="11">
        <f t="shared" si="0"/>
        <v>30.48</v>
      </c>
      <c r="I30" s="8">
        <v>6</v>
      </c>
      <c r="J30" s="8">
        <v>0</v>
      </c>
      <c r="K30" s="11">
        <f t="shared" si="1"/>
        <v>0</v>
      </c>
      <c r="L30" s="11">
        <f t="shared" si="2"/>
        <v>30.48</v>
      </c>
      <c r="M30" s="16">
        <v>6</v>
      </c>
      <c r="N30" s="17" t="s">
        <v>26</v>
      </c>
    </row>
    <row r="31" s="2" customFormat="1" ht="25" customHeight="1" spans="1:14">
      <c r="A31" s="8">
        <v>28</v>
      </c>
      <c r="B31" s="9" t="s">
        <v>85</v>
      </c>
      <c r="C31" s="8" t="s">
        <v>86</v>
      </c>
      <c r="D31" s="8">
        <v>2</v>
      </c>
      <c r="E31" s="8" t="s">
        <v>87</v>
      </c>
      <c r="F31" s="8" t="s">
        <v>88</v>
      </c>
      <c r="G31" s="8">
        <v>59.6</v>
      </c>
      <c r="H31" s="11">
        <f>G31*0.6</f>
        <v>35.76</v>
      </c>
      <c r="I31" s="8">
        <v>4</v>
      </c>
      <c r="J31" s="8">
        <v>76.64</v>
      </c>
      <c r="K31" s="11">
        <f>J31*0.4</f>
        <v>30.656</v>
      </c>
      <c r="L31" s="11">
        <f>H31+K31</f>
        <v>66.416</v>
      </c>
      <c r="M31" s="19">
        <v>1</v>
      </c>
      <c r="N31" s="17" t="s">
        <v>21</v>
      </c>
    </row>
    <row r="32" s="2" customFormat="1" ht="25" customHeight="1" spans="1:14">
      <c r="A32" s="8">
        <v>29</v>
      </c>
      <c r="B32" s="9" t="s">
        <v>85</v>
      </c>
      <c r="C32" s="8"/>
      <c r="D32" s="8"/>
      <c r="E32" s="8" t="s">
        <v>89</v>
      </c>
      <c r="F32" s="8" t="s">
        <v>90</v>
      </c>
      <c r="G32" s="8">
        <v>61.1</v>
      </c>
      <c r="H32" s="11">
        <f t="shared" si="0"/>
        <v>36.66</v>
      </c>
      <c r="I32" s="8">
        <v>1</v>
      </c>
      <c r="J32" s="8">
        <v>73.46</v>
      </c>
      <c r="K32" s="11">
        <f t="shared" si="1"/>
        <v>29.384</v>
      </c>
      <c r="L32" s="11">
        <f t="shared" si="2"/>
        <v>66.044</v>
      </c>
      <c r="M32" s="19">
        <v>2</v>
      </c>
      <c r="N32" s="17" t="s">
        <v>21</v>
      </c>
    </row>
    <row r="33" s="2" customFormat="1" ht="25" customHeight="1" spans="1:14">
      <c r="A33" s="8">
        <v>30</v>
      </c>
      <c r="B33" s="9" t="s">
        <v>85</v>
      </c>
      <c r="C33" s="8"/>
      <c r="D33" s="8"/>
      <c r="E33" s="8" t="s">
        <v>91</v>
      </c>
      <c r="F33" s="8" t="s">
        <v>92</v>
      </c>
      <c r="G33" s="8">
        <v>61.1</v>
      </c>
      <c r="H33" s="11">
        <f>G33*0.6</f>
        <v>36.66</v>
      </c>
      <c r="I33" s="8">
        <v>1</v>
      </c>
      <c r="J33" s="8">
        <v>72.08</v>
      </c>
      <c r="K33" s="11">
        <f>J33*0.4</f>
        <v>28.832</v>
      </c>
      <c r="L33" s="11">
        <f>H33+K33</f>
        <v>65.492</v>
      </c>
      <c r="M33" s="19">
        <v>3</v>
      </c>
      <c r="N33" s="17"/>
    </row>
    <row r="34" s="2" customFormat="1" ht="25" customHeight="1" spans="1:14">
      <c r="A34" s="8">
        <v>31</v>
      </c>
      <c r="B34" s="9" t="s">
        <v>85</v>
      </c>
      <c r="C34" s="8"/>
      <c r="D34" s="8"/>
      <c r="E34" s="8" t="s">
        <v>93</v>
      </c>
      <c r="F34" s="8" t="s">
        <v>94</v>
      </c>
      <c r="G34" s="8">
        <v>58.2</v>
      </c>
      <c r="H34" s="11">
        <f t="shared" si="0"/>
        <v>34.92</v>
      </c>
      <c r="I34" s="8">
        <v>5</v>
      </c>
      <c r="J34" s="8">
        <v>74.42</v>
      </c>
      <c r="K34" s="11">
        <f t="shared" si="1"/>
        <v>29.768</v>
      </c>
      <c r="L34" s="11">
        <f t="shared" si="2"/>
        <v>64.688</v>
      </c>
      <c r="M34" s="19">
        <v>4</v>
      </c>
      <c r="N34" s="17"/>
    </row>
    <row r="35" s="2" customFormat="1" ht="25" customHeight="1" spans="1:14">
      <c r="A35" s="8">
        <v>32</v>
      </c>
      <c r="B35" s="9" t="s">
        <v>85</v>
      </c>
      <c r="C35" s="8"/>
      <c r="D35" s="8"/>
      <c r="E35" s="8" t="s">
        <v>95</v>
      </c>
      <c r="F35" s="8" t="s">
        <v>96</v>
      </c>
      <c r="G35" s="8">
        <v>54.8</v>
      </c>
      <c r="H35" s="11">
        <f t="shared" si="0"/>
        <v>32.88</v>
      </c>
      <c r="I35" s="8">
        <v>6</v>
      </c>
      <c r="J35" s="8">
        <v>76.2</v>
      </c>
      <c r="K35" s="11">
        <f t="shared" si="1"/>
        <v>30.48</v>
      </c>
      <c r="L35" s="11">
        <f t="shared" si="2"/>
        <v>63.36</v>
      </c>
      <c r="M35" s="19">
        <v>5</v>
      </c>
      <c r="N35" s="17"/>
    </row>
    <row r="36" s="2" customFormat="1" ht="25" customHeight="1" spans="1:14">
      <c r="A36" s="8">
        <v>33</v>
      </c>
      <c r="B36" s="9" t="s">
        <v>85</v>
      </c>
      <c r="C36" s="8"/>
      <c r="D36" s="8"/>
      <c r="E36" s="14" t="s">
        <v>97</v>
      </c>
      <c r="F36" s="8" t="s">
        <v>98</v>
      </c>
      <c r="G36" s="8">
        <v>54.3</v>
      </c>
      <c r="H36" s="11">
        <f t="shared" si="0"/>
        <v>32.58</v>
      </c>
      <c r="I36" s="14">
        <v>7</v>
      </c>
      <c r="J36" s="14">
        <v>72.8</v>
      </c>
      <c r="K36" s="11">
        <f t="shared" si="1"/>
        <v>29.12</v>
      </c>
      <c r="L36" s="11">
        <f t="shared" si="2"/>
        <v>61.7</v>
      </c>
      <c r="M36" s="21">
        <v>6</v>
      </c>
      <c r="N36" s="17"/>
    </row>
    <row r="37" s="2" customFormat="1" ht="25" customHeight="1" spans="1:14">
      <c r="A37" s="8">
        <v>34</v>
      </c>
      <c r="B37" s="9" t="s">
        <v>99</v>
      </c>
      <c r="C37" s="8" t="s">
        <v>100</v>
      </c>
      <c r="D37" s="8" t="s">
        <v>101</v>
      </c>
      <c r="E37" s="11" t="s">
        <v>102</v>
      </c>
      <c r="F37" s="11" t="s">
        <v>103</v>
      </c>
      <c r="G37" s="11">
        <v>61.9</v>
      </c>
      <c r="H37" s="11">
        <f>G37*0.6</f>
        <v>37.14</v>
      </c>
      <c r="I37" s="22">
        <v>3</v>
      </c>
      <c r="J37" s="11">
        <v>75.38</v>
      </c>
      <c r="K37" s="11">
        <f>J37*0.4</f>
        <v>30.152</v>
      </c>
      <c r="L37" s="11">
        <f>H37+K37</f>
        <v>67.292</v>
      </c>
      <c r="M37" s="17">
        <v>1</v>
      </c>
      <c r="N37" s="17" t="s">
        <v>21</v>
      </c>
    </row>
    <row r="38" s="2" customFormat="1" ht="25" customHeight="1" spans="1:14">
      <c r="A38" s="8">
        <v>35</v>
      </c>
      <c r="B38" s="9" t="s">
        <v>99</v>
      </c>
      <c r="C38" s="8"/>
      <c r="D38" s="8"/>
      <c r="E38" s="11" t="s">
        <v>104</v>
      </c>
      <c r="F38" s="11" t="s">
        <v>105</v>
      </c>
      <c r="G38" s="11">
        <v>62.7</v>
      </c>
      <c r="H38" s="11">
        <f t="shared" ref="H37:H71" si="3">G38*0.6</f>
        <v>37.62</v>
      </c>
      <c r="I38" s="22">
        <v>2</v>
      </c>
      <c r="J38" s="11">
        <v>73.12</v>
      </c>
      <c r="K38" s="11">
        <f t="shared" ref="K37:K71" si="4">J38*0.4</f>
        <v>29.248</v>
      </c>
      <c r="L38" s="11">
        <f t="shared" ref="L37:L71" si="5">H38+K38</f>
        <v>66.868</v>
      </c>
      <c r="M38" s="17">
        <v>2</v>
      </c>
      <c r="N38" s="17" t="s">
        <v>21</v>
      </c>
    </row>
    <row r="39" s="2" customFormat="1" ht="25" customHeight="1" spans="1:14">
      <c r="A39" s="8">
        <v>36</v>
      </c>
      <c r="B39" s="9" t="s">
        <v>99</v>
      </c>
      <c r="C39" s="8"/>
      <c r="D39" s="8"/>
      <c r="E39" s="11" t="s">
        <v>106</v>
      </c>
      <c r="F39" s="11" t="s">
        <v>107</v>
      </c>
      <c r="G39" s="11">
        <v>55.5</v>
      </c>
      <c r="H39" s="11">
        <f>G39*0.6</f>
        <v>33.3</v>
      </c>
      <c r="I39" s="22">
        <v>4</v>
      </c>
      <c r="J39" s="11">
        <v>76.42</v>
      </c>
      <c r="K39" s="11">
        <f>J39*0.4</f>
        <v>30.568</v>
      </c>
      <c r="L39" s="11">
        <f>H39+K39</f>
        <v>63.868</v>
      </c>
      <c r="M39" s="17">
        <v>3</v>
      </c>
      <c r="N39" s="17" t="s">
        <v>21</v>
      </c>
    </row>
    <row r="40" s="2" customFormat="1" ht="25" customHeight="1" spans="1:14">
      <c r="A40" s="8">
        <v>37</v>
      </c>
      <c r="B40" s="9" t="s">
        <v>99</v>
      </c>
      <c r="C40" s="8"/>
      <c r="D40" s="8"/>
      <c r="E40" s="11" t="s">
        <v>108</v>
      </c>
      <c r="F40" s="11" t="s">
        <v>109</v>
      </c>
      <c r="G40" s="11">
        <v>52</v>
      </c>
      <c r="H40" s="11">
        <f>G40*0.6</f>
        <v>31.2</v>
      </c>
      <c r="I40" s="22">
        <v>5</v>
      </c>
      <c r="J40" s="11">
        <v>73.84</v>
      </c>
      <c r="K40" s="11">
        <f>J40*0.4</f>
        <v>29.536</v>
      </c>
      <c r="L40" s="11">
        <f>H40+K40</f>
        <v>60.736</v>
      </c>
      <c r="M40" s="17">
        <v>4</v>
      </c>
      <c r="N40" s="16"/>
    </row>
    <row r="41" s="2" customFormat="1" ht="25" customHeight="1" spans="1:14">
      <c r="A41" s="8">
        <v>38</v>
      </c>
      <c r="B41" s="9" t="s">
        <v>99</v>
      </c>
      <c r="C41" s="8"/>
      <c r="D41" s="8"/>
      <c r="E41" s="11" t="s">
        <v>110</v>
      </c>
      <c r="F41" s="11" t="s">
        <v>111</v>
      </c>
      <c r="G41" s="11">
        <v>50.1</v>
      </c>
      <c r="H41" s="11">
        <f>G41*0.6</f>
        <v>30.06</v>
      </c>
      <c r="I41" s="22">
        <v>6</v>
      </c>
      <c r="J41" s="11">
        <v>74.14</v>
      </c>
      <c r="K41" s="11">
        <f>J41*0.4</f>
        <v>29.656</v>
      </c>
      <c r="L41" s="11">
        <f>H41+K41</f>
        <v>59.716</v>
      </c>
      <c r="M41" s="17">
        <v>5</v>
      </c>
      <c r="N41" s="16"/>
    </row>
    <row r="42" s="2" customFormat="1" ht="25" customHeight="1" spans="1:14">
      <c r="A42" s="8">
        <v>39</v>
      </c>
      <c r="B42" s="9" t="s">
        <v>99</v>
      </c>
      <c r="C42" s="8"/>
      <c r="D42" s="8"/>
      <c r="E42" s="11" t="s">
        <v>112</v>
      </c>
      <c r="F42" s="11" t="s">
        <v>113</v>
      </c>
      <c r="G42" s="11">
        <v>46.9</v>
      </c>
      <c r="H42" s="11">
        <f>G42*0.6</f>
        <v>28.14</v>
      </c>
      <c r="I42" s="22">
        <v>8</v>
      </c>
      <c r="J42" s="11">
        <v>73.92</v>
      </c>
      <c r="K42" s="11">
        <f>J42*0.4</f>
        <v>29.568</v>
      </c>
      <c r="L42" s="11">
        <f>H42+K42</f>
        <v>57.708</v>
      </c>
      <c r="M42" s="17">
        <v>6</v>
      </c>
      <c r="N42" s="16"/>
    </row>
    <row r="43" s="2" customFormat="1" ht="25" customHeight="1" spans="1:14">
      <c r="A43" s="8">
        <v>40</v>
      </c>
      <c r="B43" s="9" t="s">
        <v>99</v>
      </c>
      <c r="C43" s="8"/>
      <c r="D43" s="8"/>
      <c r="E43" s="11" t="s">
        <v>114</v>
      </c>
      <c r="F43" s="11" t="s">
        <v>115</v>
      </c>
      <c r="G43" s="11">
        <v>62.9</v>
      </c>
      <c r="H43" s="11">
        <f>G43*0.6</f>
        <v>37.74</v>
      </c>
      <c r="I43" s="22">
        <v>1</v>
      </c>
      <c r="J43" s="11">
        <v>0</v>
      </c>
      <c r="K43" s="11">
        <f>J43*0.4</f>
        <v>0</v>
      </c>
      <c r="L43" s="11">
        <f>H43+K43</f>
        <v>37.74</v>
      </c>
      <c r="M43" s="19">
        <v>7</v>
      </c>
      <c r="N43" s="23" t="s">
        <v>26</v>
      </c>
    </row>
    <row r="44" s="2" customFormat="1" ht="25" customHeight="1" spans="1:14">
      <c r="A44" s="8">
        <v>41</v>
      </c>
      <c r="B44" s="9" t="s">
        <v>116</v>
      </c>
      <c r="C44" s="8" t="s">
        <v>117</v>
      </c>
      <c r="D44" s="8" t="s">
        <v>72</v>
      </c>
      <c r="E44" s="8" t="s">
        <v>118</v>
      </c>
      <c r="F44" s="8" t="s">
        <v>119</v>
      </c>
      <c r="G44" s="8">
        <v>61.5</v>
      </c>
      <c r="H44" s="11">
        <f t="shared" si="3"/>
        <v>36.9</v>
      </c>
      <c r="I44" s="8">
        <v>1</v>
      </c>
      <c r="J44" s="8">
        <v>74.1</v>
      </c>
      <c r="K44" s="11">
        <f t="shared" si="4"/>
        <v>29.64</v>
      </c>
      <c r="L44" s="11">
        <f t="shared" si="5"/>
        <v>66.54</v>
      </c>
      <c r="M44" s="19">
        <v>1</v>
      </c>
      <c r="N44" s="23" t="s">
        <v>21</v>
      </c>
    </row>
    <row r="45" s="2" customFormat="1" ht="25" customHeight="1" spans="1:14">
      <c r="A45" s="8">
        <v>42</v>
      </c>
      <c r="B45" s="9" t="s">
        <v>116</v>
      </c>
      <c r="C45" s="8"/>
      <c r="D45" s="8"/>
      <c r="E45" s="8" t="s">
        <v>120</v>
      </c>
      <c r="F45" s="8" t="s">
        <v>121</v>
      </c>
      <c r="G45" s="8">
        <v>60</v>
      </c>
      <c r="H45" s="11">
        <f t="shared" si="3"/>
        <v>36</v>
      </c>
      <c r="I45" s="8">
        <v>2</v>
      </c>
      <c r="J45" s="8">
        <v>74.62</v>
      </c>
      <c r="K45" s="11">
        <f t="shared" si="4"/>
        <v>29.848</v>
      </c>
      <c r="L45" s="11">
        <f t="shared" si="5"/>
        <v>65.848</v>
      </c>
      <c r="M45" s="19">
        <v>2</v>
      </c>
      <c r="N45" s="23" t="s">
        <v>21</v>
      </c>
    </row>
    <row r="46" s="2" customFormat="1" ht="25" customHeight="1" spans="1:14">
      <c r="A46" s="8">
        <v>43</v>
      </c>
      <c r="B46" s="9" t="s">
        <v>116</v>
      </c>
      <c r="C46" s="8"/>
      <c r="D46" s="8"/>
      <c r="E46" s="8" t="s">
        <v>122</v>
      </c>
      <c r="F46" s="8" t="s">
        <v>123</v>
      </c>
      <c r="G46" s="8">
        <v>58.2</v>
      </c>
      <c r="H46" s="11">
        <f>G46*0.6</f>
        <v>34.92</v>
      </c>
      <c r="I46" s="8">
        <v>4</v>
      </c>
      <c r="J46" s="8">
        <v>77.18</v>
      </c>
      <c r="K46" s="11">
        <f>J46*0.4</f>
        <v>30.872</v>
      </c>
      <c r="L46" s="11">
        <f>H46+K46</f>
        <v>65.792</v>
      </c>
      <c r="M46" s="19">
        <v>3</v>
      </c>
      <c r="N46" s="23"/>
    </row>
    <row r="47" s="2" customFormat="1" ht="25" customHeight="1" spans="1:14">
      <c r="A47" s="8">
        <v>44</v>
      </c>
      <c r="B47" s="9" t="s">
        <v>116</v>
      </c>
      <c r="C47" s="8"/>
      <c r="D47" s="8"/>
      <c r="E47" s="8" t="s">
        <v>124</v>
      </c>
      <c r="F47" s="8" t="s">
        <v>125</v>
      </c>
      <c r="G47" s="8">
        <v>58.1</v>
      </c>
      <c r="H47" s="11">
        <f>G47*0.6</f>
        <v>34.86</v>
      </c>
      <c r="I47" s="8">
        <v>5</v>
      </c>
      <c r="J47" s="8">
        <v>73.96</v>
      </c>
      <c r="K47" s="11">
        <f>J47*0.4</f>
        <v>29.584</v>
      </c>
      <c r="L47" s="11">
        <f>H47+K47</f>
        <v>64.444</v>
      </c>
      <c r="M47" s="19">
        <v>4</v>
      </c>
      <c r="N47" s="23"/>
    </row>
    <row r="48" s="2" customFormat="1" ht="25" customHeight="1" spans="1:14">
      <c r="A48" s="8">
        <v>45</v>
      </c>
      <c r="B48" s="9" t="s">
        <v>116</v>
      </c>
      <c r="C48" s="8"/>
      <c r="D48" s="8"/>
      <c r="E48" s="8" t="s">
        <v>126</v>
      </c>
      <c r="F48" s="8" t="s">
        <v>127</v>
      </c>
      <c r="G48" s="8">
        <v>58.7</v>
      </c>
      <c r="H48" s="11">
        <f>G48*0.6</f>
        <v>35.22</v>
      </c>
      <c r="I48" s="8">
        <v>3</v>
      </c>
      <c r="J48" s="8">
        <v>72.68</v>
      </c>
      <c r="K48" s="11">
        <f>J48*0.4</f>
        <v>29.072</v>
      </c>
      <c r="L48" s="11">
        <f>H48+K48</f>
        <v>64.292</v>
      </c>
      <c r="M48" s="19">
        <v>5</v>
      </c>
      <c r="N48" s="23"/>
    </row>
    <row r="49" s="2" customFormat="1" ht="25" customHeight="1" spans="1:14">
      <c r="A49" s="8">
        <v>46</v>
      </c>
      <c r="B49" s="9" t="s">
        <v>116</v>
      </c>
      <c r="C49" s="8"/>
      <c r="D49" s="8"/>
      <c r="E49" s="8" t="s">
        <v>128</v>
      </c>
      <c r="F49" s="8" t="s">
        <v>129</v>
      </c>
      <c r="G49" s="8">
        <v>56.6</v>
      </c>
      <c r="H49" s="11">
        <f t="shared" si="3"/>
        <v>33.96</v>
      </c>
      <c r="I49" s="8">
        <v>6</v>
      </c>
      <c r="J49" s="8">
        <v>72.96</v>
      </c>
      <c r="K49" s="11">
        <f t="shared" si="4"/>
        <v>29.184</v>
      </c>
      <c r="L49" s="11">
        <f t="shared" si="5"/>
        <v>63.144</v>
      </c>
      <c r="M49" s="19">
        <v>6</v>
      </c>
      <c r="N49" s="23"/>
    </row>
    <row r="50" s="2" customFormat="1" ht="25" customHeight="1" spans="1:14">
      <c r="A50" s="8">
        <v>47</v>
      </c>
      <c r="B50" s="9" t="s">
        <v>130</v>
      </c>
      <c r="C50" s="8" t="s">
        <v>131</v>
      </c>
      <c r="D50" s="8">
        <v>2</v>
      </c>
      <c r="E50" s="8" t="s">
        <v>132</v>
      </c>
      <c r="F50" s="8" t="s">
        <v>133</v>
      </c>
      <c r="G50" s="8">
        <v>59.1</v>
      </c>
      <c r="H50" s="11">
        <f t="shared" si="3"/>
        <v>35.46</v>
      </c>
      <c r="I50" s="8">
        <v>1</v>
      </c>
      <c r="J50" s="8">
        <v>75.48</v>
      </c>
      <c r="K50" s="11">
        <f t="shared" si="4"/>
        <v>30.192</v>
      </c>
      <c r="L50" s="11">
        <f t="shared" si="5"/>
        <v>65.652</v>
      </c>
      <c r="M50" s="19">
        <v>1</v>
      </c>
      <c r="N50" s="23" t="s">
        <v>21</v>
      </c>
    </row>
    <row r="51" s="2" customFormat="1" ht="25" customHeight="1" spans="1:14">
      <c r="A51" s="8">
        <v>48</v>
      </c>
      <c r="B51" s="9" t="s">
        <v>130</v>
      </c>
      <c r="C51" s="8"/>
      <c r="D51" s="8"/>
      <c r="E51" s="8" t="s">
        <v>134</v>
      </c>
      <c r="F51" s="8" t="s">
        <v>135</v>
      </c>
      <c r="G51" s="8">
        <v>58.4</v>
      </c>
      <c r="H51" s="11">
        <f t="shared" si="3"/>
        <v>35.04</v>
      </c>
      <c r="I51" s="8">
        <v>2</v>
      </c>
      <c r="J51" s="8">
        <v>74.22</v>
      </c>
      <c r="K51" s="11">
        <f t="shared" si="4"/>
        <v>29.688</v>
      </c>
      <c r="L51" s="11">
        <f t="shared" si="5"/>
        <v>64.728</v>
      </c>
      <c r="M51" s="19">
        <v>2</v>
      </c>
      <c r="N51" s="23" t="s">
        <v>21</v>
      </c>
    </row>
    <row r="52" s="2" customFormat="1" ht="25" customHeight="1" spans="1:14">
      <c r="A52" s="8">
        <v>49</v>
      </c>
      <c r="B52" s="9" t="s">
        <v>130</v>
      </c>
      <c r="C52" s="8"/>
      <c r="D52" s="8"/>
      <c r="E52" s="8" t="s">
        <v>136</v>
      </c>
      <c r="F52" s="8" t="s">
        <v>137</v>
      </c>
      <c r="G52" s="8">
        <v>58</v>
      </c>
      <c r="H52" s="11">
        <f t="shared" si="3"/>
        <v>34.8</v>
      </c>
      <c r="I52" s="8">
        <v>3</v>
      </c>
      <c r="J52" s="8">
        <v>73.48</v>
      </c>
      <c r="K52" s="11">
        <f t="shared" si="4"/>
        <v>29.392</v>
      </c>
      <c r="L52" s="11">
        <f t="shared" si="5"/>
        <v>64.192</v>
      </c>
      <c r="M52" s="19">
        <v>3</v>
      </c>
      <c r="N52" s="23"/>
    </row>
    <row r="53" s="2" customFormat="1" ht="25" customHeight="1" spans="1:14">
      <c r="A53" s="8">
        <v>50</v>
      </c>
      <c r="B53" s="9" t="s">
        <v>130</v>
      </c>
      <c r="C53" s="8"/>
      <c r="D53" s="8"/>
      <c r="E53" s="8" t="s">
        <v>138</v>
      </c>
      <c r="F53" s="8" t="s">
        <v>139</v>
      </c>
      <c r="G53" s="8">
        <v>56.1</v>
      </c>
      <c r="H53" s="11">
        <f>G53*0.6</f>
        <v>33.66</v>
      </c>
      <c r="I53" s="8">
        <v>6</v>
      </c>
      <c r="J53" s="8">
        <v>76.22</v>
      </c>
      <c r="K53" s="11">
        <f>J53*0.4</f>
        <v>30.488</v>
      </c>
      <c r="L53" s="11">
        <f>H53+K53</f>
        <v>64.148</v>
      </c>
      <c r="M53" s="19">
        <v>4</v>
      </c>
      <c r="N53" s="23"/>
    </row>
    <row r="54" s="2" customFormat="1" ht="25" customHeight="1" spans="1:14">
      <c r="A54" s="8">
        <v>51</v>
      </c>
      <c r="B54" s="9" t="s">
        <v>130</v>
      </c>
      <c r="C54" s="8"/>
      <c r="D54" s="8"/>
      <c r="E54" s="8" t="s">
        <v>140</v>
      </c>
      <c r="F54" s="8" t="s">
        <v>141</v>
      </c>
      <c r="G54" s="8">
        <v>56.8</v>
      </c>
      <c r="H54" s="11">
        <f t="shared" si="3"/>
        <v>34.08</v>
      </c>
      <c r="I54" s="8">
        <v>5</v>
      </c>
      <c r="J54" s="8">
        <v>74.74</v>
      </c>
      <c r="K54" s="11">
        <f t="shared" si="4"/>
        <v>29.896</v>
      </c>
      <c r="L54" s="11">
        <f t="shared" si="5"/>
        <v>63.976</v>
      </c>
      <c r="M54" s="19">
        <v>5</v>
      </c>
      <c r="N54" s="23"/>
    </row>
    <row r="55" s="2" customFormat="1" ht="28" customHeight="1" spans="1:14">
      <c r="A55" s="8">
        <v>52</v>
      </c>
      <c r="B55" s="9" t="s">
        <v>130</v>
      </c>
      <c r="C55" s="8"/>
      <c r="D55" s="8"/>
      <c r="E55" s="8" t="s">
        <v>142</v>
      </c>
      <c r="F55" s="8" t="s">
        <v>143</v>
      </c>
      <c r="G55" s="8">
        <v>57.2</v>
      </c>
      <c r="H55" s="11">
        <f>G55*0.6</f>
        <v>34.32</v>
      </c>
      <c r="I55" s="8">
        <v>4</v>
      </c>
      <c r="J55" s="8">
        <v>72.34</v>
      </c>
      <c r="K55" s="11">
        <f>J55*0.4</f>
        <v>28.936</v>
      </c>
      <c r="L55" s="11">
        <f>H55+K55</f>
        <v>63.256</v>
      </c>
      <c r="M55" s="19">
        <v>6</v>
      </c>
      <c r="N55" s="23"/>
    </row>
    <row r="56" s="2" customFormat="1" ht="27" customHeight="1" spans="1:14">
      <c r="A56" s="8">
        <v>53</v>
      </c>
      <c r="B56" s="9" t="s">
        <v>144</v>
      </c>
      <c r="C56" s="8" t="s">
        <v>145</v>
      </c>
      <c r="D56" s="8" t="s">
        <v>18</v>
      </c>
      <c r="E56" s="8" t="s">
        <v>146</v>
      </c>
      <c r="F56" s="8" t="s">
        <v>147</v>
      </c>
      <c r="G56" s="8">
        <v>60.4</v>
      </c>
      <c r="H56" s="11">
        <f t="shared" si="3"/>
        <v>36.24</v>
      </c>
      <c r="I56" s="8">
        <v>1</v>
      </c>
      <c r="J56" s="8">
        <v>76.88</v>
      </c>
      <c r="K56" s="11">
        <f t="shared" si="4"/>
        <v>30.752</v>
      </c>
      <c r="L56" s="11">
        <f t="shared" si="5"/>
        <v>66.992</v>
      </c>
      <c r="M56" s="19">
        <v>1</v>
      </c>
      <c r="N56" s="23" t="s">
        <v>21</v>
      </c>
    </row>
    <row r="57" s="2" customFormat="1" ht="27" customHeight="1" spans="1:14">
      <c r="A57" s="8">
        <v>54</v>
      </c>
      <c r="B57" s="9" t="s">
        <v>144</v>
      </c>
      <c r="C57" s="8"/>
      <c r="D57" s="8"/>
      <c r="E57" s="14" t="s">
        <v>148</v>
      </c>
      <c r="F57" s="8" t="s">
        <v>149</v>
      </c>
      <c r="G57" s="8">
        <v>51</v>
      </c>
      <c r="H57" s="11">
        <f>G57*0.6</f>
        <v>30.6</v>
      </c>
      <c r="I57" s="14">
        <v>5</v>
      </c>
      <c r="J57" s="14">
        <v>73.56</v>
      </c>
      <c r="K57" s="11">
        <f>J57*0.4</f>
        <v>29.424</v>
      </c>
      <c r="L57" s="11">
        <f>H57+K57</f>
        <v>60.024</v>
      </c>
      <c r="M57" s="17">
        <v>2</v>
      </c>
      <c r="N57" s="23"/>
    </row>
    <row r="58" s="2" customFormat="1" ht="27" customHeight="1" spans="1:14">
      <c r="A58" s="8">
        <v>55</v>
      </c>
      <c r="B58" s="9" t="s">
        <v>144</v>
      </c>
      <c r="C58" s="8"/>
      <c r="D58" s="8"/>
      <c r="E58" s="14" t="s">
        <v>150</v>
      </c>
      <c r="F58" s="8" t="s">
        <v>151</v>
      </c>
      <c r="G58" s="8">
        <v>53.9</v>
      </c>
      <c r="H58" s="11">
        <f>G58*0.6</f>
        <v>32.34</v>
      </c>
      <c r="I58" s="14">
        <v>4</v>
      </c>
      <c r="J58" s="14">
        <v>0</v>
      </c>
      <c r="K58" s="11">
        <f>J58*0.4</f>
        <v>0</v>
      </c>
      <c r="L58" s="11">
        <f>H58+K58</f>
        <v>32.34</v>
      </c>
      <c r="M58" s="21">
        <v>3</v>
      </c>
      <c r="N58" s="16" t="s">
        <v>26</v>
      </c>
    </row>
    <row r="59" s="2" customFormat="1" ht="33" customHeight="1" spans="1:14">
      <c r="A59" s="8">
        <v>56</v>
      </c>
      <c r="B59" s="9" t="s">
        <v>152</v>
      </c>
      <c r="C59" s="8" t="s">
        <v>153</v>
      </c>
      <c r="D59" s="8" t="s">
        <v>72</v>
      </c>
      <c r="E59" s="8" t="s">
        <v>154</v>
      </c>
      <c r="F59" s="8" t="s">
        <v>155</v>
      </c>
      <c r="G59" s="8">
        <v>60.7</v>
      </c>
      <c r="H59" s="11">
        <f t="shared" si="3"/>
        <v>36.42</v>
      </c>
      <c r="I59" s="8">
        <v>1</v>
      </c>
      <c r="J59" s="8">
        <v>74.5</v>
      </c>
      <c r="K59" s="11">
        <f t="shared" si="4"/>
        <v>29.8</v>
      </c>
      <c r="L59" s="11">
        <f t="shared" si="5"/>
        <v>66.22</v>
      </c>
      <c r="M59" s="19">
        <v>1</v>
      </c>
      <c r="N59" s="17" t="s">
        <v>21</v>
      </c>
    </row>
    <row r="60" s="2" customFormat="1" ht="33" customHeight="1" spans="1:14">
      <c r="A60" s="8">
        <v>57</v>
      </c>
      <c r="B60" s="9" t="s">
        <v>152</v>
      </c>
      <c r="C60" s="8"/>
      <c r="D60" s="8"/>
      <c r="E60" s="8" t="s">
        <v>156</v>
      </c>
      <c r="F60" s="8" t="s">
        <v>157</v>
      </c>
      <c r="G60" s="8">
        <v>58</v>
      </c>
      <c r="H60" s="11">
        <f t="shared" si="3"/>
        <v>34.8</v>
      </c>
      <c r="I60" s="8">
        <v>2</v>
      </c>
      <c r="J60" s="8">
        <v>75.3</v>
      </c>
      <c r="K60" s="11">
        <f t="shared" si="4"/>
        <v>30.12</v>
      </c>
      <c r="L60" s="11">
        <f t="shared" si="5"/>
        <v>64.92</v>
      </c>
      <c r="M60" s="19">
        <v>2</v>
      </c>
      <c r="N60" s="17" t="s">
        <v>21</v>
      </c>
    </row>
    <row r="61" s="2" customFormat="1" ht="37" customHeight="1" spans="1:14">
      <c r="A61" s="8">
        <v>58</v>
      </c>
      <c r="B61" s="9" t="s">
        <v>152</v>
      </c>
      <c r="C61" s="8"/>
      <c r="D61" s="8"/>
      <c r="E61" s="8" t="s">
        <v>158</v>
      </c>
      <c r="F61" s="8" t="s">
        <v>159</v>
      </c>
      <c r="G61" s="8">
        <v>55.8</v>
      </c>
      <c r="H61" s="11">
        <f>G61*0.6</f>
        <v>33.48</v>
      </c>
      <c r="I61" s="8">
        <v>4</v>
      </c>
      <c r="J61" s="8">
        <v>76.22</v>
      </c>
      <c r="K61" s="11">
        <f>J61*0.4</f>
        <v>30.488</v>
      </c>
      <c r="L61" s="11">
        <f>H61+K61</f>
        <v>63.968</v>
      </c>
      <c r="M61" s="19">
        <v>3</v>
      </c>
      <c r="N61" s="17"/>
    </row>
    <row r="62" s="2" customFormat="1" ht="37" customHeight="1" spans="1:14">
      <c r="A62" s="8">
        <v>59</v>
      </c>
      <c r="B62" s="9" t="s">
        <v>152</v>
      </c>
      <c r="C62" s="8"/>
      <c r="D62" s="8"/>
      <c r="E62" s="8" t="s">
        <v>160</v>
      </c>
      <c r="F62" s="8" t="s">
        <v>161</v>
      </c>
      <c r="G62" s="8">
        <v>56.4</v>
      </c>
      <c r="H62" s="11">
        <f>G62*0.6</f>
        <v>33.84</v>
      </c>
      <c r="I62" s="8">
        <v>3</v>
      </c>
      <c r="J62" s="8">
        <v>74.8</v>
      </c>
      <c r="K62" s="11">
        <f>J62*0.4</f>
        <v>29.92</v>
      </c>
      <c r="L62" s="11">
        <f>H62+K62</f>
        <v>63.76</v>
      </c>
      <c r="M62" s="19">
        <v>4</v>
      </c>
      <c r="N62" s="17"/>
    </row>
    <row r="63" s="2" customFormat="1" ht="37" customHeight="1" spans="1:14">
      <c r="A63" s="8">
        <v>60</v>
      </c>
      <c r="B63" s="9" t="s">
        <v>152</v>
      </c>
      <c r="C63" s="8"/>
      <c r="D63" s="8"/>
      <c r="E63" s="8" t="s">
        <v>162</v>
      </c>
      <c r="F63" s="8" t="s">
        <v>163</v>
      </c>
      <c r="G63" s="8">
        <v>53.7</v>
      </c>
      <c r="H63" s="11">
        <f t="shared" si="3"/>
        <v>32.22</v>
      </c>
      <c r="I63" s="8">
        <v>5</v>
      </c>
      <c r="J63" s="8">
        <v>74.72</v>
      </c>
      <c r="K63" s="11">
        <f t="shared" si="4"/>
        <v>29.888</v>
      </c>
      <c r="L63" s="11">
        <f t="shared" si="5"/>
        <v>62.108</v>
      </c>
      <c r="M63" s="19">
        <v>5</v>
      </c>
      <c r="N63" s="19"/>
    </row>
    <row r="64" s="2" customFormat="1" ht="37" customHeight="1" spans="1:14">
      <c r="A64" s="8">
        <v>61</v>
      </c>
      <c r="B64" s="9" t="s">
        <v>152</v>
      </c>
      <c r="C64" s="8"/>
      <c r="D64" s="8"/>
      <c r="E64" s="8" t="s">
        <v>164</v>
      </c>
      <c r="F64" s="8" t="s">
        <v>165</v>
      </c>
      <c r="G64" s="8">
        <v>53.5</v>
      </c>
      <c r="H64" s="11">
        <f t="shared" si="3"/>
        <v>32.1</v>
      </c>
      <c r="I64" s="8">
        <v>6</v>
      </c>
      <c r="J64" s="8">
        <v>74.68</v>
      </c>
      <c r="K64" s="11">
        <f t="shared" si="4"/>
        <v>29.872</v>
      </c>
      <c r="L64" s="11">
        <f t="shared" si="5"/>
        <v>61.972</v>
      </c>
      <c r="M64" s="19">
        <v>6</v>
      </c>
      <c r="N64" s="8"/>
    </row>
    <row r="65" s="2" customFormat="1" ht="27" customHeight="1" spans="1:14">
      <c r="A65" s="8">
        <v>62</v>
      </c>
      <c r="B65" s="9" t="s">
        <v>166</v>
      </c>
      <c r="C65" s="10" t="s">
        <v>167</v>
      </c>
      <c r="D65" s="25" t="s">
        <v>18</v>
      </c>
      <c r="E65" s="8" t="s">
        <v>168</v>
      </c>
      <c r="F65" s="8" t="s">
        <v>169</v>
      </c>
      <c r="G65" s="8">
        <v>46.4</v>
      </c>
      <c r="H65" s="11">
        <f t="shared" si="3"/>
        <v>27.84</v>
      </c>
      <c r="I65" s="8">
        <v>1</v>
      </c>
      <c r="J65" s="8">
        <v>79.76</v>
      </c>
      <c r="K65" s="11">
        <f t="shared" si="4"/>
        <v>31.904</v>
      </c>
      <c r="L65" s="11">
        <f t="shared" si="5"/>
        <v>59.744</v>
      </c>
      <c r="M65" s="19">
        <v>1</v>
      </c>
      <c r="N65" s="17" t="s">
        <v>21</v>
      </c>
    </row>
    <row r="66" s="2" customFormat="1" ht="27" customHeight="1" spans="1:14">
      <c r="A66" s="8">
        <v>63</v>
      </c>
      <c r="B66" s="9" t="s">
        <v>166</v>
      </c>
      <c r="C66" s="12"/>
      <c r="D66" s="26"/>
      <c r="E66" s="8" t="s">
        <v>170</v>
      </c>
      <c r="F66" s="8" t="s">
        <v>171</v>
      </c>
      <c r="G66" s="8">
        <v>45.2</v>
      </c>
      <c r="H66" s="11">
        <f t="shared" si="3"/>
        <v>27.12</v>
      </c>
      <c r="I66" s="8">
        <v>2</v>
      </c>
      <c r="J66" s="8">
        <v>79.14</v>
      </c>
      <c r="K66" s="11">
        <f t="shared" si="4"/>
        <v>31.656</v>
      </c>
      <c r="L66" s="11">
        <f t="shared" si="5"/>
        <v>58.776</v>
      </c>
      <c r="M66" s="19">
        <v>2</v>
      </c>
      <c r="N66" s="8"/>
    </row>
    <row r="67" s="2" customFormat="1" ht="27" customHeight="1" spans="1:14">
      <c r="A67" s="8">
        <v>64</v>
      </c>
      <c r="B67" s="9" t="s">
        <v>166</v>
      </c>
      <c r="C67" s="13"/>
      <c r="D67" s="26"/>
      <c r="E67" s="8" t="s">
        <v>172</v>
      </c>
      <c r="F67" s="8" t="s">
        <v>173</v>
      </c>
      <c r="G67" s="8">
        <v>41.6</v>
      </c>
      <c r="H67" s="11">
        <f t="shared" si="3"/>
        <v>24.96</v>
      </c>
      <c r="I67" s="8">
        <v>3</v>
      </c>
      <c r="J67" s="8">
        <v>78.52</v>
      </c>
      <c r="K67" s="11">
        <f t="shared" si="4"/>
        <v>31.408</v>
      </c>
      <c r="L67" s="11">
        <f t="shared" si="5"/>
        <v>56.368</v>
      </c>
      <c r="M67" s="19">
        <v>3</v>
      </c>
      <c r="N67" s="19"/>
    </row>
    <row r="68" s="2" customFormat="1" ht="27" customHeight="1" spans="1:14">
      <c r="A68" s="8">
        <v>65</v>
      </c>
      <c r="B68" s="9" t="s">
        <v>166</v>
      </c>
      <c r="C68" s="10" t="s">
        <v>174</v>
      </c>
      <c r="D68" s="25">
        <v>1</v>
      </c>
      <c r="E68" s="8" t="s">
        <v>175</v>
      </c>
      <c r="F68" s="8" t="s">
        <v>176</v>
      </c>
      <c r="G68" s="8">
        <v>46.8</v>
      </c>
      <c r="H68" s="11">
        <f t="shared" si="3"/>
        <v>28.08</v>
      </c>
      <c r="I68" s="8">
        <v>1</v>
      </c>
      <c r="J68" s="8">
        <v>82.22</v>
      </c>
      <c r="K68" s="11">
        <f t="shared" si="4"/>
        <v>32.888</v>
      </c>
      <c r="L68" s="11">
        <f t="shared" si="5"/>
        <v>60.968</v>
      </c>
      <c r="M68" s="19">
        <v>1</v>
      </c>
      <c r="N68" s="17" t="s">
        <v>21</v>
      </c>
    </row>
    <row r="69" s="2" customFormat="1" ht="27" customHeight="1" spans="1:14">
      <c r="A69" s="8">
        <v>66</v>
      </c>
      <c r="B69" s="9" t="s">
        <v>166</v>
      </c>
      <c r="C69" s="12"/>
      <c r="D69" s="26"/>
      <c r="E69" s="8" t="s">
        <v>177</v>
      </c>
      <c r="F69" s="8" t="s">
        <v>178</v>
      </c>
      <c r="G69" s="8">
        <v>45.4</v>
      </c>
      <c r="H69" s="11">
        <f t="shared" si="3"/>
        <v>27.24</v>
      </c>
      <c r="I69" s="8">
        <v>2</v>
      </c>
      <c r="J69" s="8">
        <v>79.14</v>
      </c>
      <c r="K69" s="11">
        <f t="shared" si="4"/>
        <v>31.656</v>
      </c>
      <c r="L69" s="11">
        <f t="shared" si="5"/>
        <v>58.896</v>
      </c>
      <c r="M69" s="19">
        <v>2</v>
      </c>
      <c r="N69" s="17"/>
    </row>
    <row r="70" s="2" customFormat="1" ht="27" customHeight="1" spans="1:14">
      <c r="A70" s="8">
        <v>67</v>
      </c>
      <c r="B70" s="9" t="s">
        <v>166</v>
      </c>
      <c r="C70" s="13"/>
      <c r="D70" s="27"/>
      <c r="E70" s="8" t="s">
        <v>179</v>
      </c>
      <c r="F70" s="8" t="s">
        <v>180</v>
      </c>
      <c r="G70" s="14">
        <v>33.2</v>
      </c>
      <c r="H70" s="11">
        <f t="shared" si="3"/>
        <v>19.92</v>
      </c>
      <c r="I70" s="14">
        <v>5</v>
      </c>
      <c r="J70" s="14">
        <v>72.72</v>
      </c>
      <c r="K70" s="11">
        <f t="shared" si="4"/>
        <v>29.088</v>
      </c>
      <c r="L70" s="11">
        <f t="shared" si="5"/>
        <v>49.008</v>
      </c>
      <c r="M70" s="21">
        <v>3</v>
      </c>
      <c r="N70" s="17"/>
    </row>
    <row r="71" s="2" customFormat="1" ht="27" customHeight="1" spans="1:14">
      <c r="A71" s="8">
        <v>68</v>
      </c>
      <c r="B71" s="9" t="s">
        <v>181</v>
      </c>
      <c r="C71" s="8" t="s">
        <v>182</v>
      </c>
      <c r="D71" s="19">
        <v>1</v>
      </c>
      <c r="E71" s="8" t="s">
        <v>183</v>
      </c>
      <c r="F71" s="8" t="s">
        <v>184</v>
      </c>
      <c r="G71" s="8">
        <v>54.8</v>
      </c>
      <c r="H71" s="11">
        <f t="shared" si="3"/>
        <v>32.88</v>
      </c>
      <c r="I71" s="8">
        <v>1</v>
      </c>
      <c r="J71" s="8">
        <v>75.68</v>
      </c>
      <c r="K71" s="11">
        <f t="shared" si="4"/>
        <v>30.272</v>
      </c>
      <c r="L71" s="11">
        <f t="shared" si="5"/>
        <v>63.152</v>
      </c>
      <c r="M71" s="17">
        <v>1</v>
      </c>
      <c r="N71" s="17" t="s">
        <v>21</v>
      </c>
    </row>
  </sheetData>
  <sortState ref="E59:L64">
    <sortCondition ref="L59" descending="1"/>
  </sortState>
  <mergeCells count="27">
    <mergeCell ref="A2:M2"/>
    <mergeCell ref="C4:C6"/>
    <mergeCell ref="C7:C9"/>
    <mergeCell ref="C10:C21"/>
    <mergeCell ref="C22:C24"/>
    <mergeCell ref="C25:C30"/>
    <mergeCell ref="C31:C36"/>
    <mergeCell ref="C37:C43"/>
    <mergeCell ref="C44:C49"/>
    <mergeCell ref="C50:C55"/>
    <mergeCell ref="C56:C58"/>
    <mergeCell ref="C59:C64"/>
    <mergeCell ref="C65:C67"/>
    <mergeCell ref="C68:C70"/>
    <mergeCell ref="D4:D6"/>
    <mergeCell ref="D7:D9"/>
    <mergeCell ref="D10:D21"/>
    <mergeCell ref="D22:D24"/>
    <mergeCell ref="D25:D30"/>
    <mergeCell ref="D31:D36"/>
    <mergeCell ref="D37:D43"/>
    <mergeCell ref="D44:D49"/>
    <mergeCell ref="D50:D55"/>
    <mergeCell ref="D56:D58"/>
    <mergeCell ref="D59:D64"/>
    <mergeCell ref="D65:D67"/>
    <mergeCell ref="D68:D70"/>
  </mergeCells>
  <pageMargins left="0.550694444444444" right="0.751388888888889" top="0.786805555555556" bottom="1" header="0.5" footer="0.5"/>
  <pageSetup paperSize="9" scale="5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拟进入考察环节人员公示名单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Administrator</cp:lastModifiedBy>
  <dcterms:created xsi:type="dcterms:W3CDTF">2023-10-23T17:00:00Z</dcterms:created>
  <dcterms:modified xsi:type="dcterms:W3CDTF">2024-06-22T09:31:31Z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0526F58FDDC2485BA2F92C500F080055_13</vt:lpwstr>
  </property>
</Properties>
</file>