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43"/>
  </bookViews>
  <sheets>
    <sheet name="1" sheetId="14" r:id="rId1"/>
  </sheets>
  <definedNames>
    <definedName name="_xlnm._FilterDatabase" localSheetId="0" hidden="1">'1'!$A$3:$I$62</definedName>
    <definedName name="_xlnm.Print_Titles" localSheetId="0">'1'!$2:$3</definedName>
  </definedNames>
  <calcPr calcId="144525"/>
</workbook>
</file>

<file path=xl/sharedStrings.xml><?xml version="1.0" encoding="utf-8"?>
<sst xmlns="http://schemas.openxmlformats.org/spreadsheetml/2006/main" count="200" uniqueCount="85">
  <si>
    <t>附件1：</t>
  </si>
  <si>
    <r>
      <t>宜昌市</t>
    </r>
    <r>
      <rPr>
        <sz val="18"/>
        <rFont val="宋体"/>
        <charset val="134"/>
      </rPr>
      <t>猇</t>
    </r>
    <r>
      <rPr>
        <sz val="18"/>
        <rFont val="方正小标宋简体"/>
        <charset val="134"/>
      </rPr>
      <t>亭区2024年事业单位“招才兴业”专项招聘工作人员面试及综合成绩</t>
    </r>
  </si>
  <si>
    <t>序号</t>
  </si>
  <si>
    <t>笔试准考证号</t>
  </si>
  <si>
    <t>报考单位</t>
  </si>
  <si>
    <t>报考岗位名称</t>
  </si>
  <si>
    <t>笔试成绩</t>
  </si>
  <si>
    <t>笔试折合
（40%）</t>
  </si>
  <si>
    <t>面试成绩</t>
  </si>
  <si>
    <t>面试折合
（60%）</t>
  </si>
  <si>
    <t>综合成绩</t>
  </si>
  <si>
    <t>41011405509</t>
  </si>
  <si>
    <t>宜昌市猇亭区教育局属公办小学</t>
  </si>
  <si>
    <t>小学语文教师</t>
  </si>
  <si>
    <t>41242904313</t>
  </si>
  <si>
    <t>41242903327</t>
  </si>
  <si>
    <t>41011402703</t>
  </si>
  <si>
    <t>41011402705</t>
  </si>
  <si>
    <t>41242903110</t>
  </si>
  <si>
    <t>41242900715</t>
  </si>
  <si>
    <t>41011404721</t>
  </si>
  <si>
    <t>42011503118</t>
  </si>
  <si>
    <t>宜昌市猇亭区教育局属公办初中</t>
  </si>
  <si>
    <t>初中英语教师</t>
  </si>
  <si>
    <t>42011503329</t>
  </si>
  <si>
    <t>缺考</t>
  </si>
  <si>
    <t>11252401218</t>
  </si>
  <si>
    <t>宜昌市猇亭区古老背街道党群服务中心</t>
  </si>
  <si>
    <t>综合管理岗</t>
  </si>
  <si>
    <t>11282804915</t>
  </si>
  <si>
    <t>11252403716</t>
  </si>
  <si>
    <t>11252303721</t>
  </si>
  <si>
    <t>11282804802</t>
  </si>
  <si>
    <t>11282501908</t>
  </si>
  <si>
    <t>11241603913</t>
  </si>
  <si>
    <t>11011500305</t>
  </si>
  <si>
    <t>11241603707</t>
  </si>
  <si>
    <t>11252400101</t>
  </si>
  <si>
    <t>宜昌市猇亭区云池街道党群服务中心</t>
  </si>
  <si>
    <t>11282805003</t>
  </si>
  <si>
    <t>11011504314</t>
  </si>
  <si>
    <t>11282800906</t>
  </si>
  <si>
    <t>11252302201</t>
  </si>
  <si>
    <t>11011501303</t>
  </si>
  <si>
    <t>11241601416</t>
  </si>
  <si>
    <t>11282804509</t>
  </si>
  <si>
    <t>11252401030</t>
  </si>
  <si>
    <t>宜昌市猇亭区虎牙街道城运中心</t>
  </si>
  <si>
    <t>11252303830</t>
  </si>
  <si>
    <t>11252302904</t>
  </si>
  <si>
    <t>11252300410</t>
  </si>
  <si>
    <t>宜昌市猇亭区虎牙街道党群服务中心</t>
  </si>
  <si>
    <t>11252403414</t>
  </si>
  <si>
    <t>11252403213</t>
  </si>
  <si>
    <t>11252402329</t>
  </si>
  <si>
    <t>宜昌市猇亭区少数民族权益保障服务中心</t>
  </si>
  <si>
    <t>11252403730</t>
  </si>
  <si>
    <t>11252301425</t>
  </si>
  <si>
    <t>11241603720</t>
  </si>
  <si>
    <t>宜昌市猇亭区事业单位登记中心</t>
  </si>
  <si>
    <t>11252303310</t>
  </si>
  <si>
    <t>11282803919</t>
  </si>
  <si>
    <t>11241603220</t>
  </si>
  <si>
    <t>11282502810</t>
  </si>
  <si>
    <t>11252403402</t>
  </si>
  <si>
    <t>11252401310</t>
  </si>
  <si>
    <t>宜昌市猇亭区营商环境服务中心</t>
  </si>
  <si>
    <t>11252300702</t>
  </si>
  <si>
    <t>11011501423</t>
  </si>
  <si>
    <t>11252401817</t>
  </si>
  <si>
    <t>宜昌市猇亭区农业综合开发中心</t>
  </si>
  <si>
    <t>11011504504</t>
  </si>
  <si>
    <t>11011501030</t>
  </si>
  <si>
    <t>11011500330</t>
  </si>
  <si>
    <t>宜昌市猇亭区中心福利院</t>
  </si>
  <si>
    <t>11252304024</t>
  </si>
  <si>
    <t>11252401910</t>
  </si>
  <si>
    <t>11252304707</t>
  </si>
  <si>
    <t>11252403421</t>
  </si>
  <si>
    <t>11252303203</t>
  </si>
  <si>
    <t>11241604111</t>
  </si>
  <si>
    <t>宜昌市猇亭区公共资源交易中心</t>
  </si>
  <si>
    <t>工程管理和财务会计岗</t>
  </si>
  <si>
    <t>11011501416</t>
  </si>
  <si>
    <t>11011500710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</si>
</sst>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_ "/>
    <numFmt numFmtId="178" formatCode="0_ "/>
  </numFmts>
  <fonts count="28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8"/>
      <name val="方正小标宋简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8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10" borderId="9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10" borderId="9" applyNumberFormat="0" applyFon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13" borderId="12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24" fillId="20" borderId="13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注释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7"/>
  <sheetViews>
    <sheetView tabSelected="1" zoomScale="130" zoomScaleNormal="130" workbookViewId="0">
      <pane ySplit="3" topLeftCell="A24" activePane="bottomLeft" state="frozen"/>
      <selection/>
      <selection pane="bottomLeft" activeCell="N43" sqref="N43"/>
    </sheetView>
  </sheetViews>
  <sheetFormatPr defaultColWidth="9" defaultRowHeight="13.5"/>
  <cols>
    <col min="1" max="1" width="7.39166666666667" style="4" customWidth="1"/>
    <col min="2" max="2" width="12.25" style="1" customWidth="1"/>
    <col min="3" max="3" width="31.05" style="1" customWidth="1"/>
    <col min="4" max="4" width="18.6416666666667" style="1" customWidth="1"/>
    <col min="5" max="5" width="8.74166666666667" style="1" customWidth="1"/>
    <col min="6" max="6" width="12.625" style="2" customWidth="1"/>
    <col min="7" max="8" width="9" style="2"/>
    <col min="9" max="9" width="12.625" style="1"/>
    <col min="10" max="21" width="9" style="1"/>
    <col min="22" max="16374" width="6.13333333333333" style="1"/>
    <col min="16375" max="16384" width="9" style="1"/>
  </cols>
  <sheetData>
    <row r="1" spans="1:1">
      <c r="A1" s="4" t="s">
        <v>0</v>
      </c>
    </row>
    <row r="2" ht="26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27" spans="1:9">
      <c r="A3" s="6" t="s">
        <v>2</v>
      </c>
      <c r="B3" s="7" t="s">
        <v>3</v>
      </c>
      <c r="C3" s="7" t="s">
        <v>4</v>
      </c>
      <c r="D3" s="7" t="s">
        <v>5</v>
      </c>
      <c r="E3" s="6" t="s">
        <v>6</v>
      </c>
      <c r="F3" s="8" t="s">
        <v>7</v>
      </c>
      <c r="G3" s="9" t="s">
        <v>8</v>
      </c>
      <c r="H3" s="8" t="s">
        <v>9</v>
      </c>
      <c r="I3" s="8" t="s">
        <v>10</v>
      </c>
    </row>
    <row r="4" s="1" customFormat="1" spans="1:9">
      <c r="A4" s="6">
        <v>1</v>
      </c>
      <c r="B4" s="10" t="s">
        <v>11</v>
      </c>
      <c r="C4" s="7" t="s">
        <v>12</v>
      </c>
      <c r="D4" s="7" t="s">
        <v>13</v>
      </c>
      <c r="E4" s="11">
        <v>71.23</v>
      </c>
      <c r="F4" s="11">
        <f t="shared" ref="F4:F14" si="0">E4*40%</f>
        <v>28.492</v>
      </c>
      <c r="G4" s="6">
        <v>85.6</v>
      </c>
      <c r="H4" s="6">
        <f t="shared" ref="H4:H13" si="1">G4*60%</f>
        <v>51.36</v>
      </c>
      <c r="I4" s="11">
        <f t="shared" ref="I4:I13" si="2">F4+H4</f>
        <v>79.852</v>
      </c>
    </row>
    <row r="5" s="1" customFormat="1" spans="1:9">
      <c r="A5" s="6">
        <v>2</v>
      </c>
      <c r="B5" s="10" t="s">
        <v>14</v>
      </c>
      <c r="C5" s="7" t="s">
        <v>12</v>
      </c>
      <c r="D5" s="7" t="s">
        <v>13</v>
      </c>
      <c r="E5" s="11">
        <v>68.8733333333333</v>
      </c>
      <c r="F5" s="11">
        <f t="shared" si="0"/>
        <v>27.5493333333333</v>
      </c>
      <c r="G5" s="6">
        <v>85.8</v>
      </c>
      <c r="H5" s="6">
        <f t="shared" si="1"/>
        <v>51.48</v>
      </c>
      <c r="I5" s="11">
        <f t="shared" si="2"/>
        <v>79.0293333333333</v>
      </c>
    </row>
    <row r="6" s="1" customFormat="1" spans="1:9">
      <c r="A6" s="6">
        <v>3</v>
      </c>
      <c r="B6" s="10" t="s">
        <v>15</v>
      </c>
      <c r="C6" s="7" t="s">
        <v>12</v>
      </c>
      <c r="D6" s="7" t="s">
        <v>13</v>
      </c>
      <c r="E6" s="11">
        <v>69.1433333333333</v>
      </c>
      <c r="F6" s="11">
        <f t="shared" si="0"/>
        <v>27.6573333333333</v>
      </c>
      <c r="G6" s="6">
        <v>85</v>
      </c>
      <c r="H6" s="6">
        <f t="shared" si="1"/>
        <v>51</v>
      </c>
      <c r="I6" s="11">
        <f t="shared" si="2"/>
        <v>78.6573333333333</v>
      </c>
    </row>
    <row r="7" s="1" customFormat="1" ht="13" customHeight="1" spans="1:9">
      <c r="A7" s="6">
        <v>4</v>
      </c>
      <c r="B7" s="10" t="s">
        <v>16</v>
      </c>
      <c r="C7" s="7" t="s">
        <v>12</v>
      </c>
      <c r="D7" s="7" t="s">
        <v>13</v>
      </c>
      <c r="E7" s="11">
        <v>69.33</v>
      </c>
      <c r="F7" s="11">
        <f t="shared" si="0"/>
        <v>27.732</v>
      </c>
      <c r="G7" s="6">
        <v>84.4</v>
      </c>
      <c r="H7" s="6">
        <f t="shared" si="1"/>
        <v>50.64</v>
      </c>
      <c r="I7" s="11">
        <f t="shared" si="2"/>
        <v>78.372</v>
      </c>
    </row>
    <row r="8" s="1" customFormat="1" spans="1:9">
      <c r="A8" s="6">
        <v>5</v>
      </c>
      <c r="B8" s="10" t="s">
        <v>17</v>
      </c>
      <c r="C8" s="7" t="s">
        <v>12</v>
      </c>
      <c r="D8" s="7" t="s">
        <v>13</v>
      </c>
      <c r="E8" s="11">
        <v>68.6633333333333</v>
      </c>
      <c r="F8" s="11">
        <f t="shared" si="0"/>
        <v>27.4653333333333</v>
      </c>
      <c r="G8" s="6">
        <v>84.6</v>
      </c>
      <c r="H8" s="6">
        <f t="shared" si="1"/>
        <v>50.76</v>
      </c>
      <c r="I8" s="11">
        <f t="shared" si="2"/>
        <v>78.2253333333333</v>
      </c>
    </row>
    <row r="9" s="1" customFormat="1" spans="1:9">
      <c r="A9" s="6">
        <v>6</v>
      </c>
      <c r="B9" s="10" t="s">
        <v>18</v>
      </c>
      <c r="C9" s="7" t="s">
        <v>12</v>
      </c>
      <c r="D9" s="7" t="s">
        <v>13</v>
      </c>
      <c r="E9" s="11">
        <v>74.1866666666667</v>
      </c>
      <c r="F9" s="11">
        <f t="shared" si="0"/>
        <v>29.6746666666667</v>
      </c>
      <c r="G9" s="6">
        <v>80.8</v>
      </c>
      <c r="H9" s="6">
        <f t="shared" si="1"/>
        <v>48.48</v>
      </c>
      <c r="I9" s="11">
        <f t="shared" si="2"/>
        <v>78.1546666666667</v>
      </c>
    </row>
    <row r="10" s="1" customFormat="1" spans="1:9">
      <c r="A10" s="6">
        <v>7</v>
      </c>
      <c r="B10" s="10" t="s">
        <v>19</v>
      </c>
      <c r="C10" s="7" t="s">
        <v>12</v>
      </c>
      <c r="D10" s="7" t="s">
        <v>13</v>
      </c>
      <c r="E10" s="11">
        <v>71.5766666666667</v>
      </c>
      <c r="F10" s="11">
        <f t="shared" si="0"/>
        <v>28.6306666666667</v>
      </c>
      <c r="G10" s="6">
        <v>79.6</v>
      </c>
      <c r="H10" s="6">
        <f t="shared" si="1"/>
        <v>47.76</v>
      </c>
      <c r="I10" s="11">
        <f t="shared" si="2"/>
        <v>76.3906666666667</v>
      </c>
    </row>
    <row r="11" s="1" customFormat="1" spans="1:9">
      <c r="A11" s="6">
        <v>8</v>
      </c>
      <c r="B11" s="10" t="s">
        <v>20</v>
      </c>
      <c r="C11" s="7" t="s">
        <v>12</v>
      </c>
      <c r="D11" s="7" t="s">
        <v>13</v>
      </c>
      <c r="E11" s="11">
        <v>68.4833333333333</v>
      </c>
      <c r="F11" s="11">
        <f t="shared" si="0"/>
        <v>27.3933333333333</v>
      </c>
      <c r="G11" s="6">
        <v>78.8</v>
      </c>
      <c r="H11" s="6">
        <f t="shared" si="1"/>
        <v>47.28</v>
      </c>
      <c r="I11" s="11">
        <f t="shared" si="2"/>
        <v>74.6733333333333</v>
      </c>
    </row>
    <row r="12" s="1" customFormat="1" spans="1:9">
      <c r="A12" s="6">
        <v>9</v>
      </c>
      <c r="B12" s="10" t="s">
        <v>21</v>
      </c>
      <c r="C12" s="7" t="s">
        <v>22</v>
      </c>
      <c r="D12" s="7" t="s">
        <v>23</v>
      </c>
      <c r="E12" s="11">
        <v>73.4566666666667</v>
      </c>
      <c r="F12" s="11">
        <f t="shared" si="0"/>
        <v>29.3826666666667</v>
      </c>
      <c r="G12" s="6">
        <v>87.6</v>
      </c>
      <c r="H12" s="6">
        <f t="shared" si="1"/>
        <v>52.56</v>
      </c>
      <c r="I12" s="11">
        <f t="shared" si="2"/>
        <v>81.9426666666667</v>
      </c>
    </row>
    <row r="13" s="1" customFormat="1" spans="1:9">
      <c r="A13" s="6">
        <v>10</v>
      </c>
      <c r="B13" s="10">
        <v>42011502413</v>
      </c>
      <c r="C13" s="7" t="s">
        <v>22</v>
      </c>
      <c r="D13" s="7" t="s">
        <v>23</v>
      </c>
      <c r="E13" s="11">
        <v>72.5566666666667</v>
      </c>
      <c r="F13" s="11">
        <f t="shared" si="0"/>
        <v>29.0226666666667</v>
      </c>
      <c r="G13" s="6">
        <v>77.8</v>
      </c>
      <c r="H13" s="6">
        <f t="shared" si="1"/>
        <v>46.68</v>
      </c>
      <c r="I13" s="11">
        <f t="shared" si="2"/>
        <v>75.7026666666667</v>
      </c>
    </row>
    <row r="14" s="1" customFormat="1" spans="1:9">
      <c r="A14" s="6">
        <v>11</v>
      </c>
      <c r="B14" s="10" t="s">
        <v>24</v>
      </c>
      <c r="C14" s="7" t="s">
        <v>22</v>
      </c>
      <c r="D14" s="7" t="s">
        <v>23</v>
      </c>
      <c r="E14" s="11">
        <v>72.8366666666667</v>
      </c>
      <c r="F14" s="11">
        <f t="shared" si="0"/>
        <v>29.1346666666667</v>
      </c>
      <c r="G14" s="6" t="s">
        <v>25</v>
      </c>
      <c r="H14" s="6" t="s">
        <v>25</v>
      </c>
      <c r="I14" s="11">
        <f>F14</f>
        <v>29.1346666666667</v>
      </c>
    </row>
    <row r="15" s="1" customFormat="1" spans="1:9">
      <c r="A15" s="6">
        <v>12</v>
      </c>
      <c r="B15" s="10" t="s">
        <v>26</v>
      </c>
      <c r="C15" s="7" t="s">
        <v>27</v>
      </c>
      <c r="D15" s="7" t="s">
        <v>28</v>
      </c>
      <c r="E15" s="11">
        <v>73.08</v>
      </c>
      <c r="F15" s="11">
        <f t="shared" ref="F15:F36" si="3">E15*40%</f>
        <v>29.232</v>
      </c>
      <c r="G15" s="6">
        <v>84.8</v>
      </c>
      <c r="H15" s="6">
        <f t="shared" ref="H15:H36" si="4">G15*60%</f>
        <v>50.88</v>
      </c>
      <c r="I15" s="11">
        <f t="shared" ref="I15:I36" si="5">F15+H15</f>
        <v>80.112</v>
      </c>
    </row>
    <row r="16" s="1" customFormat="1" spans="1:9">
      <c r="A16" s="6">
        <v>13</v>
      </c>
      <c r="B16" s="10" t="s">
        <v>29</v>
      </c>
      <c r="C16" s="7" t="s">
        <v>27</v>
      </c>
      <c r="D16" s="7" t="s">
        <v>28</v>
      </c>
      <c r="E16" s="11">
        <v>71.4033333333333</v>
      </c>
      <c r="F16" s="11">
        <f t="shared" si="3"/>
        <v>28.5613333333333</v>
      </c>
      <c r="G16" s="6">
        <v>83.8</v>
      </c>
      <c r="H16" s="6">
        <f t="shared" si="4"/>
        <v>50.28</v>
      </c>
      <c r="I16" s="11">
        <f t="shared" si="5"/>
        <v>78.8413333333333</v>
      </c>
    </row>
    <row r="17" s="1" customFormat="1" spans="1:9">
      <c r="A17" s="6">
        <v>14</v>
      </c>
      <c r="B17" s="10" t="s">
        <v>30</v>
      </c>
      <c r="C17" s="7" t="s">
        <v>27</v>
      </c>
      <c r="D17" s="7" t="s">
        <v>28</v>
      </c>
      <c r="E17" s="11">
        <v>71.4366666666667</v>
      </c>
      <c r="F17" s="11">
        <f t="shared" si="3"/>
        <v>28.5746666666667</v>
      </c>
      <c r="G17" s="6">
        <v>83.6</v>
      </c>
      <c r="H17" s="6">
        <f t="shared" si="4"/>
        <v>50.16</v>
      </c>
      <c r="I17" s="11">
        <f t="shared" si="5"/>
        <v>78.7346666666667</v>
      </c>
    </row>
    <row r="18" s="1" customFormat="1" spans="1:9">
      <c r="A18" s="6">
        <v>15</v>
      </c>
      <c r="B18" s="10" t="s">
        <v>31</v>
      </c>
      <c r="C18" s="7" t="s">
        <v>27</v>
      </c>
      <c r="D18" s="7" t="s">
        <v>28</v>
      </c>
      <c r="E18" s="11">
        <v>70.4466666666667</v>
      </c>
      <c r="F18" s="11">
        <f t="shared" si="3"/>
        <v>28.1786666666667</v>
      </c>
      <c r="G18" s="6">
        <v>82</v>
      </c>
      <c r="H18" s="6">
        <f t="shared" si="4"/>
        <v>49.2</v>
      </c>
      <c r="I18" s="11">
        <f t="shared" si="5"/>
        <v>77.3786666666667</v>
      </c>
    </row>
    <row r="19" s="1" customFormat="1" spans="1:9">
      <c r="A19" s="6">
        <v>16</v>
      </c>
      <c r="B19" s="10" t="s">
        <v>32</v>
      </c>
      <c r="C19" s="7" t="s">
        <v>27</v>
      </c>
      <c r="D19" s="7" t="s">
        <v>28</v>
      </c>
      <c r="E19" s="11">
        <v>66.7233333333333</v>
      </c>
      <c r="F19" s="11">
        <f t="shared" si="3"/>
        <v>26.6893333333333</v>
      </c>
      <c r="G19" s="6">
        <v>83</v>
      </c>
      <c r="H19" s="6">
        <f t="shared" si="4"/>
        <v>49.8</v>
      </c>
      <c r="I19" s="11">
        <f t="shared" si="5"/>
        <v>76.4893333333333</v>
      </c>
    </row>
    <row r="20" s="1" customFormat="1" spans="1:9">
      <c r="A20" s="6">
        <v>17</v>
      </c>
      <c r="B20" s="10" t="s">
        <v>33</v>
      </c>
      <c r="C20" s="7" t="s">
        <v>27</v>
      </c>
      <c r="D20" s="7" t="s">
        <v>28</v>
      </c>
      <c r="E20" s="11">
        <v>69.85</v>
      </c>
      <c r="F20" s="11">
        <f t="shared" si="3"/>
        <v>27.94</v>
      </c>
      <c r="G20" s="6">
        <v>80.6</v>
      </c>
      <c r="H20" s="6">
        <f t="shared" si="4"/>
        <v>48.36</v>
      </c>
      <c r="I20" s="11">
        <f t="shared" si="5"/>
        <v>76.3</v>
      </c>
    </row>
    <row r="21" s="1" customFormat="1" spans="1:9">
      <c r="A21" s="6">
        <v>18</v>
      </c>
      <c r="B21" s="10" t="s">
        <v>34</v>
      </c>
      <c r="C21" s="7" t="s">
        <v>27</v>
      </c>
      <c r="D21" s="7" t="s">
        <v>28</v>
      </c>
      <c r="E21" s="11">
        <v>68.8633333333333</v>
      </c>
      <c r="F21" s="11">
        <f t="shared" si="3"/>
        <v>27.5453333333333</v>
      </c>
      <c r="G21" s="6">
        <v>79.6</v>
      </c>
      <c r="H21" s="6">
        <f t="shared" si="4"/>
        <v>47.76</v>
      </c>
      <c r="I21" s="11">
        <f t="shared" si="5"/>
        <v>75.3053333333333</v>
      </c>
    </row>
    <row r="22" s="1" customFormat="1" spans="1:9">
      <c r="A22" s="6">
        <v>19</v>
      </c>
      <c r="B22" s="10" t="s">
        <v>35</v>
      </c>
      <c r="C22" s="7" t="s">
        <v>27</v>
      </c>
      <c r="D22" s="7" t="s">
        <v>28</v>
      </c>
      <c r="E22" s="11">
        <v>70.6866666666667</v>
      </c>
      <c r="F22" s="11">
        <f t="shared" si="3"/>
        <v>28.2746666666667</v>
      </c>
      <c r="G22" s="6" t="s">
        <v>25</v>
      </c>
      <c r="H22" s="6" t="s">
        <v>25</v>
      </c>
      <c r="I22" s="11">
        <f>F22</f>
        <v>28.2746666666667</v>
      </c>
    </row>
    <row r="23" s="1" customFormat="1" spans="1:9">
      <c r="A23" s="6">
        <v>20</v>
      </c>
      <c r="B23" s="10" t="s">
        <v>36</v>
      </c>
      <c r="C23" s="7" t="s">
        <v>27</v>
      </c>
      <c r="D23" s="7" t="s">
        <v>28</v>
      </c>
      <c r="E23" s="11">
        <v>70.62</v>
      </c>
      <c r="F23" s="11">
        <f t="shared" si="3"/>
        <v>28.248</v>
      </c>
      <c r="G23" s="6" t="s">
        <v>25</v>
      </c>
      <c r="H23" s="6" t="s">
        <v>25</v>
      </c>
      <c r="I23" s="11">
        <f>F23</f>
        <v>28.248</v>
      </c>
    </row>
    <row r="24" s="1" customFormat="1" spans="1:9">
      <c r="A24" s="6">
        <v>21</v>
      </c>
      <c r="B24" s="10" t="s">
        <v>37</v>
      </c>
      <c r="C24" s="7" t="s">
        <v>38</v>
      </c>
      <c r="D24" s="7" t="s">
        <v>28</v>
      </c>
      <c r="E24" s="11">
        <v>66.9333333333333</v>
      </c>
      <c r="F24" s="11">
        <f t="shared" si="3"/>
        <v>26.7733333333333</v>
      </c>
      <c r="G24" s="6">
        <v>86.2</v>
      </c>
      <c r="H24" s="6">
        <f t="shared" ref="H24:H29" si="6">G24*60%</f>
        <v>51.72</v>
      </c>
      <c r="I24" s="11">
        <f t="shared" ref="I24:I29" si="7">F24+H24</f>
        <v>78.4933333333333</v>
      </c>
    </row>
    <row r="25" s="1" customFormat="1" spans="1:9">
      <c r="A25" s="6">
        <v>22</v>
      </c>
      <c r="B25" s="10" t="s">
        <v>39</v>
      </c>
      <c r="C25" s="7" t="s">
        <v>38</v>
      </c>
      <c r="D25" s="7" t="s">
        <v>28</v>
      </c>
      <c r="E25" s="11">
        <v>65.4366666666667</v>
      </c>
      <c r="F25" s="11">
        <f t="shared" si="3"/>
        <v>26.1746666666667</v>
      </c>
      <c r="G25" s="6">
        <v>86.4</v>
      </c>
      <c r="H25" s="6">
        <f t="shared" si="6"/>
        <v>51.84</v>
      </c>
      <c r="I25" s="11">
        <f t="shared" si="7"/>
        <v>78.0146666666667</v>
      </c>
    </row>
    <row r="26" s="1" customFormat="1" spans="1:9">
      <c r="A26" s="6">
        <v>23</v>
      </c>
      <c r="B26" s="10" t="s">
        <v>40</v>
      </c>
      <c r="C26" s="7" t="s">
        <v>38</v>
      </c>
      <c r="D26" s="7" t="s">
        <v>28</v>
      </c>
      <c r="E26" s="11">
        <v>65.2733333333333</v>
      </c>
      <c r="F26" s="11">
        <f t="shared" si="3"/>
        <v>26.1093333333333</v>
      </c>
      <c r="G26" s="6">
        <v>84.8</v>
      </c>
      <c r="H26" s="6">
        <f t="shared" si="6"/>
        <v>50.88</v>
      </c>
      <c r="I26" s="11">
        <f t="shared" si="7"/>
        <v>76.9893333333333</v>
      </c>
    </row>
    <row r="27" s="1" customFormat="1" ht="13" customHeight="1" spans="1:9">
      <c r="A27" s="6">
        <v>24</v>
      </c>
      <c r="B27" s="10" t="s">
        <v>41</v>
      </c>
      <c r="C27" s="7" t="s">
        <v>38</v>
      </c>
      <c r="D27" s="7" t="s">
        <v>28</v>
      </c>
      <c r="E27" s="11">
        <v>65.41</v>
      </c>
      <c r="F27" s="11">
        <f t="shared" si="3"/>
        <v>26.164</v>
      </c>
      <c r="G27" s="6">
        <v>83.2</v>
      </c>
      <c r="H27" s="6">
        <f t="shared" si="6"/>
        <v>49.92</v>
      </c>
      <c r="I27" s="11">
        <f t="shared" si="7"/>
        <v>76.084</v>
      </c>
    </row>
    <row r="28" s="1" customFormat="1" spans="1:9">
      <c r="A28" s="6">
        <v>25</v>
      </c>
      <c r="B28" s="10" t="s">
        <v>42</v>
      </c>
      <c r="C28" s="7" t="s">
        <v>38</v>
      </c>
      <c r="D28" s="7" t="s">
        <v>28</v>
      </c>
      <c r="E28" s="11">
        <v>67.6066666666667</v>
      </c>
      <c r="F28" s="11">
        <f t="shared" si="3"/>
        <v>27.0426666666667</v>
      </c>
      <c r="G28" s="6">
        <v>81.6</v>
      </c>
      <c r="H28" s="6">
        <f t="shared" si="6"/>
        <v>48.96</v>
      </c>
      <c r="I28" s="20">
        <f t="shared" si="7"/>
        <v>76.0026666666667</v>
      </c>
    </row>
    <row r="29" s="1" customFormat="1" spans="1:9">
      <c r="A29" s="6">
        <v>26</v>
      </c>
      <c r="B29" s="10" t="s">
        <v>43</v>
      </c>
      <c r="C29" s="7" t="s">
        <v>38</v>
      </c>
      <c r="D29" s="7" t="s">
        <v>28</v>
      </c>
      <c r="E29" s="11">
        <v>66.98</v>
      </c>
      <c r="F29" s="11">
        <f t="shared" si="3"/>
        <v>26.792</v>
      </c>
      <c r="G29" s="6">
        <v>78.2</v>
      </c>
      <c r="H29" s="6">
        <f t="shared" si="6"/>
        <v>46.92</v>
      </c>
      <c r="I29" s="11">
        <f t="shared" si="7"/>
        <v>73.712</v>
      </c>
    </row>
    <row r="30" s="1" customFormat="1" spans="1:9">
      <c r="A30" s="6">
        <v>27</v>
      </c>
      <c r="B30" s="12" t="s">
        <v>44</v>
      </c>
      <c r="C30" s="13" t="s">
        <v>38</v>
      </c>
      <c r="D30" s="13" t="s">
        <v>28</v>
      </c>
      <c r="E30" s="11">
        <v>64.8866666666667</v>
      </c>
      <c r="F30" s="11">
        <f t="shared" si="3"/>
        <v>25.9546666666667</v>
      </c>
      <c r="G30" s="6">
        <v>79.4</v>
      </c>
      <c r="H30" s="6">
        <f t="shared" si="4"/>
        <v>47.64</v>
      </c>
      <c r="I30" s="11">
        <f t="shared" si="5"/>
        <v>73.5946666666667</v>
      </c>
    </row>
    <row r="31" s="1" customFormat="1" spans="1:9">
      <c r="A31" s="6">
        <v>28</v>
      </c>
      <c r="B31" s="14" t="s">
        <v>45</v>
      </c>
      <c r="C31" s="15" t="s">
        <v>38</v>
      </c>
      <c r="D31" s="15" t="s">
        <v>28</v>
      </c>
      <c r="E31" s="11">
        <v>64.7333333333333</v>
      </c>
      <c r="F31" s="11">
        <f t="shared" si="3"/>
        <v>25.8933333333333</v>
      </c>
      <c r="G31" s="6">
        <v>79</v>
      </c>
      <c r="H31" s="6">
        <f t="shared" si="4"/>
        <v>47.4</v>
      </c>
      <c r="I31" s="11">
        <f t="shared" si="5"/>
        <v>73.2933333333333</v>
      </c>
    </row>
    <row r="32" s="2" customFormat="1" spans="1:9">
      <c r="A32" s="6">
        <v>29</v>
      </c>
      <c r="B32" s="14">
        <v>11252302814</v>
      </c>
      <c r="C32" s="15" t="s">
        <v>38</v>
      </c>
      <c r="D32" s="15" t="s">
        <v>28</v>
      </c>
      <c r="E32" s="11">
        <v>64.06</v>
      </c>
      <c r="F32" s="11">
        <f t="shared" si="3"/>
        <v>25.624</v>
      </c>
      <c r="G32" s="6">
        <v>77.6</v>
      </c>
      <c r="H32" s="6">
        <f t="shared" si="4"/>
        <v>46.56</v>
      </c>
      <c r="I32" s="11">
        <f t="shared" si="5"/>
        <v>72.184</v>
      </c>
    </row>
    <row r="33" s="1" customFormat="1" spans="1:9">
      <c r="A33" s="6">
        <v>30</v>
      </c>
      <c r="B33" s="14" t="s">
        <v>46</v>
      </c>
      <c r="C33" s="15" t="s">
        <v>47</v>
      </c>
      <c r="D33" s="15" t="s">
        <v>28</v>
      </c>
      <c r="E33" s="11">
        <v>62.29</v>
      </c>
      <c r="F33" s="11">
        <f t="shared" si="3"/>
        <v>24.916</v>
      </c>
      <c r="G33" s="6">
        <v>82</v>
      </c>
      <c r="H33" s="6">
        <f t="shared" si="4"/>
        <v>49.2</v>
      </c>
      <c r="I33" s="11">
        <f t="shared" si="5"/>
        <v>74.116</v>
      </c>
    </row>
    <row r="34" s="1" customFormat="1" spans="1:9">
      <c r="A34" s="6">
        <v>31</v>
      </c>
      <c r="B34" s="14" t="s">
        <v>48</v>
      </c>
      <c r="C34" s="15" t="s">
        <v>47</v>
      </c>
      <c r="D34" s="15" t="s">
        <v>28</v>
      </c>
      <c r="E34" s="11">
        <v>61.43</v>
      </c>
      <c r="F34" s="11">
        <f t="shared" si="3"/>
        <v>24.572</v>
      </c>
      <c r="G34" s="6">
        <v>75.8</v>
      </c>
      <c r="H34" s="6">
        <f t="shared" si="4"/>
        <v>45.48</v>
      </c>
      <c r="I34" s="11">
        <f t="shared" si="5"/>
        <v>70.052</v>
      </c>
    </row>
    <row r="35" s="1" customFormat="1" spans="1:9">
      <c r="A35" s="6">
        <v>32</v>
      </c>
      <c r="B35" s="10" t="s">
        <v>49</v>
      </c>
      <c r="C35" s="7" t="s">
        <v>47</v>
      </c>
      <c r="D35" s="7" t="s">
        <v>28</v>
      </c>
      <c r="E35" s="11">
        <v>52.9133333333333</v>
      </c>
      <c r="F35" s="11">
        <f t="shared" si="3"/>
        <v>21.1653333333333</v>
      </c>
      <c r="G35" s="6">
        <v>79</v>
      </c>
      <c r="H35" s="6">
        <f t="shared" si="4"/>
        <v>47.4</v>
      </c>
      <c r="I35" s="11">
        <f t="shared" si="5"/>
        <v>68.5653333333333</v>
      </c>
    </row>
    <row r="36" s="1" customFormat="1" spans="1:9">
      <c r="A36" s="6">
        <v>33</v>
      </c>
      <c r="B36" s="14" t="s">
        <v>50</v>
      </c>
      <c r="C36" s="15" t="s">
        <v>51</v>
      </c>
      <c r="D36" s="15" t="s">
        <v>28</v>
      </c>
      <c r="E36" s="11">
        <v>65.3033333333333</v>
      </c>
      <c r="F36" s="11">
        <f t="shared" si="3"/>
        <v>26.1213333333333</v>
      </c>
      <c r="G36" s="6">
        <v>85.2</v>
      </c>
      <c r="H36" s="6">
        <f t="shared" si="4"/>
        <v>51.12</v>
      </c>
      <c r="I36" s="11">
        <f t="shared" si="5"/>
        <v>77.2413333333333</v>
      </c>
    </row>
    <row r="37" s="1" customFormat="1" spans="1:9">
      <c r="A37" s="6">
        <v>34</v>
      </c>
      <c r="B37" s="14" t="s">
        <v>52</v>
      </c>
      <c r="C37" s="15" t="s">
        <v>51</v>
      </c>
      <c r="D37" s="15" t="s">
        <v>28</v>
      </c>
      <c r="E37" s="11">
        <v>65.1733333333333</v>
      </c>
      <c r="F37" s="11">
        <f t="shared" ref="F37:F62" si="8">E37*40%</f>
        <v>26.0693333333333</v>
      </c>
      <c r="G37" s="6">
        <v>82.2</v>
      </c>
      <c r="H37" s="6">
        <f t="shared" ref="H37:H62" si="9">G37*60%</f>
        <v>49.32</v>
      </c>
      <c r="I37" s="11">
        <f t="shared" ref="I37:I62" si="10">F37+H37</f>
        <v>75.3893333333333</v>
      </c>
    </row>
    <row r="38" s="1" customFormat="1" spans="1:9">
      <c r="A38" s="6">
        <v>35</v>
      </c>
      <c r="B38" s="16" t="s">
        <v>53</v>
      </c>
      <c r="C38" s="17" t="s">
        <v>51</v>
      </c>
      <c r="D38" s="17" t="s">
        <v>28</v>
      </c>
      <c r="E38" s="11">
        <v>45.4766666666667</v>
      </c>
      <c r="F38" s="11">
        <f t="shared" si="8"/>
        <v>18.1906666666667</v>
      </c>
      <c r="G38" s="6">
        <v>77.4</v>
      </c>
      <c r="H38" s="6">
        <f t="shared" si="9"/>
        <v>46.44</v>
      </c>
      <c r="I38" s="11">
        <f t="shared" si="10"/>
        <v>64.6306666666667</v>
      </c>
    </row>
    <row r="39" s="1" customFormat="1" spans="1:9">
      <c r="A39" s="6">
        <v>36</v>
      </c>
      <c r="B39" s="10" t="s">
        <v>54</v>
      </c>
      <c r="C39" s="7" t="s">
        <v>55</v>
      </c>
      <c r="D39" s="7" t="s">
        <v>28</v>
      </c>
      <c r="E39" s="11">
        <v>71.3933333333333</v>
      </c>
      <c r="F39" s="11">
        <f t="shared" si="8"/>
        <v>28.5573333333333</v>
      </c>
      <c r="G39" s="6">
        <v>80.2</v>
      </c>
      <c r="H39" s="6">
        <f t="shared" si="9"/>
        <v>48.12</v>
      </c>
      <c r="I39" s="11">
        <f t="shared" si="10"/>
        <v>76.6773333333333</v>
      </c>
    </row>
    <row r="40" s="1" customFormat="1" spans="1:9">
      <c r="A40" s="6">
        <v>37</v>
      </c>
      <c r="B40" s="12" t="s">
        <v>56</v>
      </c>
      <c r="C40" s="13" t="s">
        <v>55</v>
      </c>
      <c r="D40" s="7" t="s">
        <v>28</v>
      </c>
      <c r="E40" s="11">
        <v>68.2933333333333</v>
      </c>
      <c r="F40" s="11">
        <f t="shared" si="8"/>
        <v>27.3173333333333</v>
      </c>
      <c r="G40" s="6">
        <v>82</v>
      </c>
      <c r="H40" s="6">
        <f t="shared" si="9"/>
        <v>49.2</v>
      </c>
      <c r="I40" s="11">
        <f t="shared" si="10"/>
        <v>76.5173333333333</v>
      </c>
    </row>
    <row r="41" s="1" customFormat="1" spans="1:9">
      <c r="A41" s="6">
        <v>38</v>
      </c>
      <c r="B41" s="10" t="s">
        <v>57</v>
      </c>
      <c r="C41" s="7" t="s">
        <v>55</v>
      </c>
      <c r="D41" s="7" t="s">
        <v>28</v>
      </c>
      <c r="E41" s="11">
        <v>68.2433333333333</v>
      </c>
      <c r="F41" s="11">
        <f t="shared" si="8"/>
        <v>27.2973333333333</v>
      </c>
      <c r="G41" s="6">
        <v>79.6</v>
      </c>
      <c r="H41" s="6">
        <f t="shared" si="9"/>
        <v>47.76</v>
      </c>
      <c r="I41" s="11">
        <f t="shared" si="10"/>
        <v>75.0573333333333</v>
      </c>
    </row>
    <row r="42" s="1" customFormat="1" spans="1:9">
      <c r="A42" s="6">
        <v>39</v>
      </c>
      <c r="B42" s="14" t="s">
        <v>58</v>
      </c>
      <c r="C42" s="15" t="s">
        <v>59</v>
      </c>
      <c r="D42" s="18" t="s">
        <v>28</v>
      </c>
      <c r="E42" s="11">
        <v>77.3766666666667</v>
      </c>
      <c r="F42" s="11">
        <f t="shared" si="8"/>
        <v>30.9506666666667</v>
      </c>
      <c r="G42" s="6">
        <v>85.2</v>
      </c>
      <c r="H42" s="6">
        <f t="shared" si="9"/>
        <v>51.12</v>
      </c>
      <c r="I42" s="11">
        <f t="shared" si="10"/>
        <v>82.0706666666667</v>
      </c>
    </row>
    <row r="43" s="1" customFormat="1" spans="1:9">
      <c r="A43" s="6">
        <v>40</v>
      </c>
      <c r="B43" s="14" t="s">
        <v>60</v>
      </c>
      <c r="C43" s="15" t="s">
        <v>59</v>
      </c>
      <c r="D43" s="18" t="s">
        <v>28</v>
      </c>
      <c r="E43" s="11">
        <v>72.7766666666667</v>
      </c>
      <c r="F43" s="11">
        <f t="shared" si="8"/>
        <v>29.1106666666667</v>
      </c>
      <c r="G43" s="6">
        <v>81.2</v>
      </c>
      <c r="H43" s="6">
        <f t="shared" si="9"/>
        <v>48.72</v>
      </c>
      <c r="I43" s="11">
        <f t="shared" si="10"/>
        <v>77.8306666666667</v>
      </c>
    </row>
    <row r="44" s="1" customFormat="1" spans="1:9">
      <c r="A44" s="6">
        <v>41</v>
      </c>
      <c r="B44" s="14" t="s">
        <v>61</v>
      </c>
      <c r="C44" s="15" t="s">
        <v>59</v>
      </c>
      <c r="D44" s="18" t="s">
        <v>28</v>
      </c>
      <c r="E44" s="11">
        <v>72.1933333333333</v>
      </c>
      <c r="F44" s="11">
        <f t="shared" si="8"/>
        <v>28.8773333333333</v>
      </c>
      <c r="G44" s="6">
        <v>80.2</v>
      </c>
      <c r="H44" s="6">
        <f t="shared" si="9"/>
        <v>48.12</v>
      </c>
      <c r="I44" s="20">
        <f t="shared" si="10"/>
        <v>76.9973333333333</v>
      </c>
    </row>
    <row r="45" s="1" customFormat="1" spans="1:9">
      <c r="A45" s="6">
        <v>42</v>
      </c>
      <c r="B45" s="14" t="s">
        <v>62</v>
      </c>
      <c r="C45" s="15" t="s">
        <v>59</v>
      </c>
      <c r="D45" s="18" t="s">
        <v>28</v>
      </c>
      <c r="E45" s="11">
        <v>72.6633333333333</v>
      </c>
      <c r="F45" s="11">
        <f t="shared" si="8"/>
        <v>29.0653333333333</v>
      </c>
      <c r="G45" s="6">
        <v>79.8</v>
      </c>
      <c r="H45" s="6">
        <f t="shared" si="9"/>
        <v>47.88</v>
      </c>
      <c r="I45" s="11">
        <f t="shared" si="10"/>
        <v>76.9453333333333</v>
      </c>
    </row>
    <row r="46" s="1" customFormat="1" spans="1:9">
      <c r="A46" s="6">
        <v>43</v>
      </c>
      <c r="B46" s="14" t="s">
        <v>63</v>
      </c>
      <c r="C46" s="15" t="s">
        <v>59</v>
      </c>
      <c r="D46" s="18" t="s">
        <v>28</v>
      </c>
      <c r="E46" s="11">
        <v>72.0933333333333</v>
      </c>
      <c r="F46" s="11">
        <f t="shared" si="8"/>
        <v>28.8373333333333</v>
      </c>
      <c r="G46" s="6">
        <v>77</v>
      </c>
      <c r="H46" s="6">
        <f t="shared" si="9"/>
        <v>46.2</v>
      </c>
      <c r="I46" s="11">
        <f t="shared" si="10"/>
        <v>75.0373333333333</v>
      </c>
    </row>
    <row r="47" s="1" customFormat="1" spans="1:9">
      <c r="A47" s="6">
        <v>44</v>
      </c>
      <c r="B47" s="14" t="s">
        <v>64</v>
      </c>
      <c r="C47" s="15" t="s">
        <v>59</v>
      </c>
      <c r="D47" s="18" t="s">
        <v>28</v>
      </c>
      <c r="E47" s="11">
        <v>72.6533333333333</v>
      </c>
      <c r="F47" s="11">
        <f t="shared" si="8"/>
        <v>29.0613333333333</v>
      </c>
      <c r="G47" s="6" t="s">
        <v>25</v>
      </c>
      <c r="H47" s="6" t="s">
        <v>25</v>
      </c>
      <c r="I47" s="11">
        <f>F47</f>
        <v>29.0613333333333</v>
      </c>
    </row>
    <row r="48" s="1" customFormat="1" spans="1:9">
      <c r="A48" s="6">
        <v>45</v>
      </c>
      <c r="B48" s="14" t="s">
        <v>65</v>
      </c>
      <c r="C48" s="15" t="s">
        <v>66</v>
      </c>
      <c r="D48" s="18" t="s">
        <v>28</v>
      </c>
      <c r="E48" s="11">
        <v>68.5633333333333</v>
      </c>
      <c r="F48" s="11">
        <f t="shared" si="8"/>
        <v>27.4253333333333</v>
      </c>
      <c r="G48" s="6">
        <v>83.2</v>
      </c>
      <c r="H48" s="6">
        <f t="shared" si="9"/>
        <v>49.92</v>
      </c>
      <c r="I48" s="11">
        <f>F48+H48</f>
        <v>77.3453333333333</v>
      </c>
    </row>
    <row r="49" s="1" customFormat="1" spans="1:9">
      <c r="A49" s="6">
        <v>46</v>
      </c>
      <c r="B49" s="14" t="s">
        <v>67</v>
      </c>
      <c r="C49" s="15" t="s">
        <v>66</v>
      </c>
      <c r="D49" s="18" t="s">
        <v>28</v>
      </c>
      <c r="E49" s="11">
        <v>68.5333333333333</v>
      </c>
      <c r="F49" s="11">
        <f t="shared" si="8"/>
        <v>27.4133333333333</v>
      </c>
      <c r="G49" s="6">
        <v>81.4</v>
      </c>
      <c r="H49" s="6">
        <f t="shared" si="9"/>
        <v>48.84</v>
      </c>
      <c r="I49" s="11">
        <f t="shared" si="10"/>
        <v>76.2533333333333</v>
      </c>
    </row>
    <row r="50" s="1" customFormat="1" spans="1:9">
      <c r="A50" s="6">
        <v>47</v>
      </c>
      <c r="B50" s="14" t="s">
        <v>68</v>
      </c>
      <c r="C50" s="15" t="s">
        <v>66</v>
      </c>
      <c r="D50" s="18" t="s">
        <v>28</v>
      </c>
      <c r="E50" s="11">
        <v>67.8833333333333</v>
      </c>
      <c r="F50" s="11">
        <f t="shared" si="8"/>
        <v>27.1533333333333</v>
      </c>
      <c r="G50" s="6" t="s">
        <v>25</v>
      </c>
      <c r="H50" s="6" t="s">
        <v>25</v>
      </c>
      <c r="I50" s="11">
        <f>F50</f>
        <v>27.1533333333333</v>
      </c>
    </row>
    <row r="51" s="1" customFormat="1" spans="1:9">
      <c r="A51" s="6">
        <v>48</v>
      </c>
      <c r="B51" s="14" t="s">
        <v>69</v>
      </c>
      <c r="C51" s="15" t="s">
        <v>70</v>
      </c>
      <c r="D51" s="18" t="s">
        <v>28</v>
      </c>
      <c r="E51" s="11">
        <v>71.3566666666667</v>
      </c>
      <c r="F51" s="11">
        <f t="shared" si="8"/>
        <v>28.5426666666667</v>
      </c>
      <c r="G51" s="6">
        <v>84.4</v>
      </c>
      <c r="H51" s="6">
        <f t="shared" si="9"/>
        <v>50.64</v>
      </c>
      <c r="I51" s="11">
        <f t="shared" si="10"/>
        <v>79.1826666666667</v>
      </c>
    </row>
    <row r="52" s="1" customFormat="1" spans="1:9">
      <c r="A52" s="6">
        <v>49</v>
      </c>
      <c r="B52" s="14" t="s">
        <v>71</v>
      </c>
      <c r="C52" s="15" t="s">
        <v>70</v>
      </c>
      <c r="D52" s="18" t="s">
        <v>28</v>
      </c>
      <c r="E52" s="11">
        <v>68.94</v>
      </c>
      <c r="F52" s="11">
        <f t="shared" si="8"/>
        <v>27.576</v>
      </c>
      <c r="G52" s="6">
        <v>80.2</v>
      </c>
      <c r="H52" s="6">
        <f t="shared" si="9"/>
        <v>48.12</v>
      </c>
      <c r="I52" s="11">
        <f t="shared" si="10"/>
        <v>75.696</v>
      </c>
    </row>
    <row r="53" s="1" customFormat="1" spans="1:9">
      <c r="A53" s="6">
        <v>50</v>
      </c>
      <c r="B53" s="14" t="s">
        <v>72</v>
      </c>
      <c r="C53" s="15" t="s">
        <v>70</v>
      </c>
      <c r="D53" s="18" t="s">
        <v>28</v>
      </c>
      <c r="E53" s="11">
        <v>68.0566666666667</v>
      </c>
      <c r="F53" s="11">
        <f t="shared" si="8"/>
        <v>27.2226666666667</v>
      </c>
      <c r="G53" s="6">
        <v>80</v>
      </c>
      <c r="H53" s="6">
        <f t="shared" si="9"/>
        <v>48</v>
      </c>
      <c r="I53" s="11">
        <f t="shared" si="10"/>
        <v>75.2226666666667</v>
      </c>
    </row>
    <row r="54" s="1" customFormat="1" spans="1:9">
      <c r="A54" s="6">
        <v>51</v>
      </c>
      <c r="B54" s="14" t="s">
        <v>73</v>
      </c>
      <c r="C54" s="15" t="s">
        <v>74</v>
      </c>
      <c r="D54" s="18" t="s">
        <v>28</v>
      </c>
      <c r="E54" s="11">
        <v>72.0566666666667</v>
      </c>
      <c r="F54" s="11">
        <f t="shared" si="8"/>
        <v>28.8226666666667</v>
      </c>
      <c r="G54" s="6">
        <v>84</v>
      </c>
      <c r="H54" s="6">
        <f t="shared" si="9"/>
        <v>50.4</v>
      </c>
      <c r="I54" s="11">
        <f t="shared" si="10"/>
        <v>79.2226666666667</v>
      </c>
    </row>
    <row r="55" s="1" customFormat="1" spans="1:9">
      <c r="A55" s="6">
        <v>52</v>
      </c>
      <c r="B55" s="14" t="s">
        <v>75</v>
      </c>
      <c r="C55" s="15" t="s">
        <v>74</v>
      </c>
      <c r="D55" s="18" t="s">
        <v>28</v>
      </c>
      <c r="E55" s="11">
        <v>72.3233333333333</v>
      </c>
      <c r="F55" s="11">
        <f t="shared" si="8"/>
        <v>28.9293333333333</v>
      </c>
      <c r="G55" s="6">
        <v>81.4</v>
      </c>
      <c r="H55" s="6">
        <f t="shared" si="9"/>
        <v>48.84</v>
      </c>
      <c r="I55" s="11">
        <f t="shared" si="10"/>
        <v>77.7693333333333</v>
      </c>
    </row>
    <row r="56" s="1" customFormat="1" spans="1:9">
      <c r="A56" s="6">
        <v>53</v>
      </c>
      <c r="B56" s="14" t="s">
        <v>76</v>
      </c>
      <c r="C56" s="15" t="s">
        <v>74</v>
      </c>
      <c r="D56" s="18" t="s">
        <v>28</v>
      </c>
      <c r="E56" s="11">
        <v>70.3566666666667</v>
      </c>
      <c r="F56" s="11">
        <f t="shared" si="8"/>
        <v>28.1426666666667</v>
      </c>
      <c r="G56" s="6">
        <v>82.6</v>
      </c>
      <c r="H56" s="6">
        <f t="shared" si="9"/>
        <v>49.56</v>
      </c>
      <c r="I56" s="11">
        <f t="shared" si="10"/>
        <v>77.7026666666667</v>
      </c>
    </row>
    <row r="57" s="1" customFormat="1" ht="12" customHeight="1" spans="1:9">
      <c r="A57" s="6">
        <v>54</v>
      </c>
      <c r="B57" s="14" t="s">
        <v>77</v>
      </c>
      <c r="C57" s="15" t="s">
        <v>74</v>
      </c>
      <c r="D57" s="18" t="s">
        <v>28</v>
      </c>
      <c r="E57" s="11">
        <v>72.02</v>
      </c>
      <c r="F57" s="11">
        <f t="shared" si="8"/>
        <v>28.808</v>
      </c>
      <c r="G57" s="6">
        <v>78</v>
      </c>
      <c r="H57" s="6">
        <f t="shared" si="9"/>
        <v>46.8</v>
      </c>
      <c r="I57" s="11">
        <f t="shared" si="10"/>
        <v>75.608</v>
      </c>
    </row>
    <row r="58" s="1" customFormat="1" spans="1:9">
      <c r="A58" s="6">
        <v>55</v>
      </c>
      <c r="B58" s="14" t="s">
        <v>78</v>
      </c>
      <c r="C58" s="15" t="s">
        <v>74</v>
      </c>
      <c r="D58" s="18" t="s">
        <v>28</v>
      </c>
      <c r="E58" s="11">
        <v>74.4266666666667</v>
      </c>
      <c r="F58" s="11">
        <f t="shared" si="8"/>
        <v>29.7706666666667</v>
      </c>
      <c r="G58" s="6" t="s">
        <v>25</v>
      </c>
      <c r="H58" s="6" t="s">
        <v>25</v>
      </c>
      <c r="I58" s="11">
        <f>F58</f>
        <v>29.7706666666667</v>
      </c>
    </row>
    <row r="59" s="1" customFormat="1" spans="1:9">
      <c r="A59" s="6">
        <v>56</v>
      </c>
      <c r="B59" s="14" t="s">
        <v>79</v>
      </c>
      <c r="C59" s="15" t="s">
        <v>74</v>
      </c>
      <c r="D59" s="18" t="s">
        <v>28</v>
      </c>
      <c r="E59" s="11">
        <v>72.2533333333333</v>
      </c>
      <c r="F59" s="11">
        <f t="shared" si="8"/>
        <v>28.9013333333333</v>
      </c>
      <c r="G59" s="6" t="s">
        <v>25</v>
      </c>
      <c r="H59" s="6" t="s">
        <v>25</v>
      </c>
      <c r="I59" s="11">
        <f>F59</f>
        <v>28.9013333333333</v>
      </c>
    </row>
    <row r="60" s="1" customFormat="1" spans="1:9">
      <c r="A60" s="6">
        <v>57</v>
      </c>
      <c r="B60" s="14" t="s">
        <v>80</v>
      </c>
      <c r="C60" s="15" t="s">
        <v>81</v>
      </c>
      <c r="D60" s="18" t="s">
        <v>82</v>
      </c>
      <c r="E60" s="11">
        <v>69.3933333333333</v>
      </c>
      <c r="F60" s="11">
        <f t="shared" si="8"/>
        <v>27.7573333333333</v>
      </c>
      <c r="G60" s="6">
        <v>86.6</v>
      </c>
      <c r="H60" s="6">
        <f t="shared" si="9"/>
        <v>51.96</v>
      </c>
      <c r="I60" s="11">
        <f t="shared" si="10"/>
        <v>79.7173333333333</v>
      </c>
    </row>
    <row r="61" s="1" customFormat="1" spans="1:9">
      <c r="A61" s="6">
        <v>58</v>
      </c>
      <c r="B61" s="14" t="s">
        <v>83</v>
      </c>
      <c r="C61" s="15" t="s">
        <v>81</v>
      </c>
      <c r="D61" s="18" t="s">
        <v>82</v>
      </c>
      <c r="E61" s="11">
        <v>68.7466666666667</v>
      </c>
      <c r="F61" s="11">
        <f t="shared" si="8"/>
        <v>27.4986666666667</v>
      </c>
      <c r="G61" s="6">
        <v>83.4</v>
      </c>
      <c r="H61" s="6">
        <f t="shared" si="9"/>
        <v>50.04</v>
      </c>
      <c r="I61" s="11">
        <f t="shared" si="10"/>
        <v>77.5386666666667</v>
      </c>
    </row>
    <row r="62" s="3" customFormat="1" spans="1:9">
      <c r="A62" s="6">
        <v>59</v>
      </c>
      <c r="B62" s="14" t="s">
        <v>84</v>
      </c>
      <c r="C62" s="15" t="s">
        <v>81</v>
      </c>
      <c r="D62" s="18" t="s">
        <v>82</v>
      </c>
      <c r="E62" s="11">
        <v>68.1366666666667</v>
      </c>
      <c r="F62" s="11">
        <f t="shared" si="8"/>
        <v>27.2546666666667</v>
      </c>
      <c r="G62" s="19">
        <v>80.4</v>
      </c>
      <c r="H62" s="6">
        <f t="shared" si="9"/>
        <v>48.24</v>
      </c>
      <c r="I62" s="11">
        <f t="shared" si="10"/>
        <v>75.4946666666667</v>
      </c>
    </row>
    <row r="87" ht="12" customHeight="1"/>
  </sheetData>
  <autoFilter ref="A3:I62">
    <sortState ref="A3:I62">
      <sortCondition ref="I4:I62" descending="1"/>
    </sortState>
    <extLst/>
  </autoFilter>
  <sortState ref="A4:J14">
    <sortCondition ref="I4:I14" descending="1"/>
  </sortState>
  <mergeCells count="1">
    <mergeCell ref="A2:I2"/>
  </mergeCells>
  <pageMargins left="0.156944444444444" right="0" top="0.751388888888889" bottom="0.354166666666667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2024-05-19T03:09:00Z</dcterms:created>
  <dcterms:modified xsi:type="dcterms:W3CDTF">2024-06-24T03:03:32Z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7F466E0AA698448985FA1D1A90877CEE_12</vt:lpwstr>
  </property>
</Properties>
</file>