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3"/>
  </bookViews>
  <sheets>
    <sheet name="2" sheetId="15" r:id="rId1"/>
  </sheets>
  <definedNames>
    <definedName name="_xlnm._FilterDatabase" localSheetId="0" hidden="1">'2'!$A$1:$L$78</definedName>
    <definedName name="_xlnm.Print_Titles" localSheetId="0">'2'!$2:$3</definedName>
  </definedNames>
  <calcPr calcId="144525"/>
</workbook>
</file>

<file path=xl/sharedStrings.xml><?xml version="1.0" encoding="utf-8"?>
<sst xmlns="http://schemas.openxmlformats.org/spreadsheetml/2006/main" count="273" uniqueCount="120">
  <si>
    <t>附件2：</t>
  </si>
  <si>
    <t>宜昌市猇亭区2024年中小学教师公开招聘面试成绩及综合成绩</t>
  </si>
  <si>
    <t>序号</t>
  </si>
  <si>
    <t>笔试准考证号</t>
  </si>
  <si>
    <t>主管部门</t>
  </si>
  <si>
    <t>报考岗位类型</t>
  </si>
  <si>
    <t>报考岗位名称</t>
  </si>
  <si>
    <t>笔试成绩</t>
  </si>
  <si>
    <t>笔试折合
（40%）</t>
  </si>
  <si>
    <t>面试成绩</t>
  </si>
  <si>
    <t>面试折合
（60%）</t>
  </si>
  <si>
    <t>综合成绩</t>
  </si>
  <si>
    <t>33034050400913</t>
  </si>
  <si>
    <t>宜昌市猇亭区教育局</t>
  </si>
  <si>
    <t>城镇义务教育学校教师岗</t>
  </si>
  <si>
    <t>初中英语</t>
  </si>
  <si>
    <t>81.55</t>
  </si>
  <si>
    <t>33034050401820</t>
  </si>
  <si>
    <t>80.55</t>
  </si>
  <si>
    <t>33034050400410</t>
  </si>
  <si>
    <t>79.65</t>
  </si>
  <si>
    <t>33034280303426</t>
  </si>
  <si>
    <t>79.95</t>
  </si>
  <si>
    <t>33034050400818</t>
  </si>
  <si>
    <t>33034110504221</t>
  </si>
  <si>
    <t>81.65</t>
  </si>
  <si>
    <t>33064050402317</t>
  </si>
  <si>
    <t>初中地理</t>
  </si>
  <si>
    <t>87.40</t>
  </si>
  <si>
    <t>33064050402306</t>
  </si>
  <si>
    <t>33064050402301</t>
  </si>
  <si>
    <t>83.15</t>
  </si>
  <si>
    <t>33064110507222</t>
  </si>
  <si>
    <t>78.70</t>
  </si>
  <si>
    <t>33064050402415</t>
  </si>
  <si>
    <t>82.65</t>
  </si>
  <si>
    <t>33064050402310</t>
  </si>
  <si>
    <t>77.85</t>
  </si>
  <si>
    <t>33044280600521</t>
  </si>
  <si>
    <t>初中道德与法治</t>
  </si>
  <si>
    <t>85.60</t>
  </si>
  <si>
    <t>33044020502729</t>
  </si>
  <si>
    <t>78.50</t>
  </si>
  <si>
    <t>33044110506217</t>
  </si>
  <si>
    <t>78.85</t>
  </si>
  <si>
    <t>33114050105621</t>
  </si>
  <si>
    <t>初中体育与健康</t>
  </si>
  <si>
    <t>87.35</t>
  </si>
  <si>
    <t>33114050105513</t>
  </si>
  <si>
    <t>85.00</t>
  </si>
  <si>
    <t>33114050105716</t>
  </si>
  <si>
    <t>92.00</t>
  </si>
  <si>
    <t>缺考</t>
  </si>
  <si>
    <t>33144050403318</t>
  </si>
  <si>
    <t>初中心理健康</t>
  </si>
  <si>
    <t>84.40</t>
  </si>
  <si>
    <t>33144010509208</t>
  </si>
  <si>
    <t>82.20</t>
  </si>
  <si>
    <t>33144010509029</t>
  </si>
  <si>
    <t>81.70</t>
  </si>
  <si>
    <t>33024050201416</t>
  </si>
  <si>
    <t>初中数学</t>
  </si>
  <si>
    <t>83.65</t>
  </si>
  <si>
    <t>33024050201625</t>
  </si>
  <si>
    <t>85.55</t>
  </si>
  <si>
    <t>33024050201701</t>
  </si>
  <si>
    <t>32014050300410</t>
  </si>
  <si>
    <t>小学语文</t>
  </si>
  <si>
    <t>79.05</t>
  </si>
  <si>
    <t>32014050302419</t>
  </si>
  <si>
    <t>80.15</t>
  </si>
  <si>
    <t>32014050301825</t>
  </si>
  <si>
    <t>77.40</t>
  </si>
  <si>
    <t>32014050302505</t>
  </si>
  <si>
    <t>32014050301818</t>
  </si>
  <si>
    <t>76.25</t>
  </si>
  <si>
    <t>32014050302429</t>
  </si>
  <si>
    <t>79.20</t>
  </si>
  <si>
    <t>32074050102328</t>
  </si>
  <si>
    <t>小学体育</t>
  </si>
  <si>
    <t>84.05</t>
  </si>
  <si>
    <t>32074050102524</t>
  </si>
  <si>
    <t>81.45</t>
  </si>
  <si>
    <t>32074050102614</t>
  </si>
  <si>
    <t>85.50</t>
  </si>
  <si>
    <t>32064280502916</t>
  </si>
  <si>
    <t>小学音乐</t>
  </si>
  <si>
    <t>32064050101708</t>
  </si>
  <si>
    <t>77.15</t>
  </si>
  <si>
    <t>32064010205807</t>
  </si>
  <si>
    <t>32094010504420</t>
  </si>
  <si>
    <t>小学信息技术</t>
  </si>
  <si>
    <t>80.25</t>
  </si>
  <si>
    <t>32094050104319</t>
  </si>
  <si>
    <t>77.20</t>
  </si>
  <si>
    <t>32094050104307</t>
  </si>
  <si>
    <t>32024050305225</t>
  </si>
  <si>
    <t>小学数学</t>
  </si>
  <si>
    <t>75.00</t>
  </si>
  <si>
    <t>32024050304918</t>
  </si>
  <si>
    <t>74.30</t>
  </si>
  <si>
    <t>22014050303229</t>
  </si>
  <si>
    <t>地方自主招聘农村教师岗</t>
  </si>
  <si>
    <t>76.40</t>
  </si>
  <si>
    <t>22014050300207</t>
  </si>
  <si>
    <t>75.45</t>
  </si>
  <si>
    <t>22014050301724</t>
  </si>
  <si>
    <t>46014280701814</t>
  </si>
  <si>
    <t>幼儿园教师岗</t>
  </si>
  <si>
    <t>幼儿园学前教育</t>
  </si>
  <si>
    <t>80.20</t>
  </si>
  <si>
    <t>46014010510719</t>
  </si>
  <si>
    <t>46014050205401</t>
  </si>
  <si>
    <t>77.30</t>
  </si>
  <si>
    <t>46014050204702</t>
  </si>
  <si>
    <t>78.55</t>
  </si>
  <si>
    <t>46014050203605</t>
  </si>
  <si>
    <t>75.65</t>
  </si>
  <si>
    <t>46014050204920</t>
  </si>
  <si>
    <t>77.25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</si>
</sst>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5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b/>
      <sz val="15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7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25" fillId="16" borderId="2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5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zoomScale="85" zoomScaleNormal="85" workbookViewId="0">
      <selection activeCell="R52" sqref="R52"/>
    </sheetView>
  </sheetViews>
  <sheetFormatPr defaultColWidth="9" defaultRowHeight="13.5"/>
  <cols>
    <col min="1" max="1" width="7.875" style="5" customWidth="1"/>
    <col min="2" max="2" width="21.375" style="6" customWidth="1"/>
    <col min="3" max="3" width="21.5" style="6" customWidth="1"/>
    <col min="4" max="4" width="27.125" style="6" customWidth="1"/>
    <col min="5" max="5" width="18.75" style="6" customWidth="1"/>
    <col min="6" max="7" width="9" style="6"/>
    <col min="8" max="11" width="9" style="7"/>
    <col min="12" max="12" width="9" style="6" hidden="1" customWidth="1"/>
    <col min="13" max="24" width="9" style="6"/>
    <col min="25" max="16377" width="6.13333333333333" style="6"/>
    <col min="16378" max="16384" width="9" style="6"/>
  </cols>
  <sheetData>
    <row r="1" ht="19" customHeight="1" spans="1:1">
      <c r="A1" s="5" t="s">
        <v>0</v>
      </c>
    </row>
    <row r="2" ht="26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3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6"/>
      <c r="L3" s="1">
        <v>6</v>
      </c>
    </row>
    <row r="4" s="2" customFormat="1" ht="30" customHeight="1" spans="1:12">
      <c r="A4" s="12">
        <v>1</v>
      </c>
      <c r="B4" s="19" t="s">
        <v>12</v>
      </c>
      <c r="C4" s="12" t="s">
        <v>13</v>
      </c>
      <c r="D4" s="13" t="s">
        <v>14</v>
      </c>
      <c r="E4" s="12" t="s">
        <v>15</v>
      </c>
      <c r="F4" s="12" t="s">
        <v>16</v>
      </c>
      <c r="G4" s="12">
        <f t="shared" ref="G4:G53" si="0">F4*40%</f>
        <v>32.62</v>
      </c>
      <c r="H4" s="12">
        <v>83.4</v>
      </c>
      <c r="I4" s="12">
        <f t="shared" ref="I4:I20" si="1">H4*60%</f>
        <v>50.04</v>
      </c>
      <c r="J4" s="12">
        <f t="shared" ref="J4:J20" si="2">G4+I4</f>
        <v>82.66</v>
      </c>
      <c r="K4" s="3"/>
      <c r="L4" s="2">
        <v>2</v>
      </c>
    </row>
    <row r="5" s="2" customFormat="1" ht="30" customHeight="1" spans="1:12">
      <c r="A5" s="12">
        <v>2</v>
      </c>
      <c r="B5" s="20" t="s">
        <v>17</v>
      </c>
      <c r="C5" s="12" t="s">
        <v>13</v>
      </c>
      <c r="D5" s="13" t="s">
        <v>14</v>
      </c>
      <c r="E5" s="12" t="s">
        <v>15</v>
      </c>
      <c r="F5" s="12" t="s">
        <v>18</v>
      </c>
      <c r="G5" s="12">
        <f t="shared" si="0"/>
        <v>32.22</v>
      </c>
      <c r="H5" s="12">
        <v>84</v>
      </c>
      <c r="I5" s="12">
        <f t="shared" si="1"/>
        <v>50.4</v>
      </c>
      <c r="J5" s="12">
        <f t="shared" si="2"/>
        <v>82.62</v>
      </c>
      <c r="K5" s="3"/>
      <c r="L5" s="2">
        <v>2</v>
      </c>
    </row>
    <row r="6" s="2" customFormat="1" ht="30" customHeight="1" spans="1:12">
      <c r="A6" s="12">
        <v>3</v>
      </c>
      <c r="B6" s="13" t="s">
        <v>19</v>
      </c>
      <c r="C6" s="12" t="s">
        <v>13</v>
      </c>
      <c r="D6" s="13" t="s">
        <v>14</v>
      </c>
      <c r="E6" s="12" t="s">
        <v>15</v>
      </c>
      <c r="F6" s="12" t="s">
        <v>20</v>
      </c>
      <c r="G6" s="12">
        <f t="shared" si="0"/>
        <v>31.86</v>
      </c>
      <c r="H6" s="12">
        <v>83.2</v>
      </c>
      <c r="I6" s="12">
        <f t="shared" si="1"/>
        <v>49.92</v>
      </c>
      <c r="J6" s="12">
        <f t="shared" si="2"/>
        <v>81.78</v>
      </c>
      <c r="K6" s="3"/>
      <c r="L6" s="2">
        <v>2</v>
      </c>
    </row>
    <row r="7" s="2" customFormat="1" ht="30" customHeight="1" spans="1:12">
      <c r="A7" s="12">
        <v>4</v>
      </c>
      <c r="B7" s="13" t="s">
        <v>21</v>
      </c>
      <c r="C7" s="12" t="s">
        <v>13</v>
      </c>
      <c r="D7" s="13" t="s">
        <v>14</v>
      </c>
      <c r="E7" s="12" t="s">
        <v>15</v>
      </c>
      <c r="F7" s="12" t="s">
        <v>22</v>
      </c>
      <c r="G7" s="12">
        <f t="shared" si="0"/>
        <v>31.98</v>
      </c>
      <c r="H7" s="12">
        <v>82.8</v>
      </c>
      <c r="I7" s="12">
        <f t="shared" si="1"/>
        <v>49.68</v>
      </c>
      <c r="J7" s="12">
        <f t="shared" si="2"/>
        <v>81.66</v>
      </c>
      <c r="K7" s="3"/>
      <c r="L7" s="2">
        <v>2</v>
      </c>
    </row>
    <row r="8" s="2" customFormat="1" ht="30" customHeight="1" spans="1:12">
      <c r="A8" s="12">
        <v>5</v>
      </c>
      <c r="B8" s="13" t="s">
        <v>23</v>
      </c>
      <c r="C8" s="12" t="s">
        <v>13</v>
      </c>
      <c r="D8" s="13" t="s">
        <v>14</v>
      </c>
      <c r="E8" s="12" t="s">
        <v>15</v>
      </c>
      <c r="F8" s="12" t="s">
        <v>20</v>
      </c>
      <c r="G8" s="12">
        <f t="shared" si="0"/>
        <v>31.86</v>
      </c>
      <c r="H8" s="12">
        <v>78.2</v>
      </c>
      <c r="I8" s="12">
        <f t="shared" si="1"/>
        <v>46.92</v>
      </c>
      <c r="J8" s="12">
        <f t="shared" si="2"/>
        <v>78.78</v>
      </c>
      <c r="K8" s="3"/>
      <c r="L8" s="2">
        <v>2</v>
      </c>
    </row>
    <row r="9" s="2" customFormat="1" ht="30" customHeight="1" spans="1:12">
      <c r="A9" s="12">
        <v>6</v>
      </c>
      <c r="B9" s="19" t="s">
        <v>24</v>
      </c>
      <c r="C9" s="12" t="s">
        <v>13</v>
      </c>
      <c r="D9" s="13" t="s">
        <v>14</v>
      </c>
      <c r="E9" s="12" t="s">
        <v>15</v>
      </c>
      <c r="F9" s="12" t="s">
        <v>25</v>
      </c>
      <c r="G9" s="12">
        <f t="shared" si="0"/>
        <v>32.66</v>
      </c>
      <c r="H9" s="12">
        <v>75.2</v>
      </c>
      <c r="I9" s="12">
        <f t="shared" si="1"/>
        <v>45.12</v>
      </c>
      <c r="J9" s="12">
        <f t="shared" si="2"/>
        <v>77.78</v>
      </c>
      <c r="K9" s="3"/>
      <c r="L9" s="2">
        <v>2</v>
      </c>
    </row>
    <row r="10" s="2" customFormat="1" ht="30" customHeight="1" spans="1:12">
      <c r="A10" s="12">
        <v>7</v>
      </c>
      <c r="B10" s="13" t="s">
        <v>26</v>
      </c>
      <c r="C10" s="12" t="s">
        <v>13</v>
      </c>
      <c r="D10" s="13" t="s">
        <v>14</v>
      </c>
      <c r="E10" s="12" t="s">
        <v>27</v>
      </c>
      <c r="F10" s="12" t="s">
        <v>28</v>
      </c>
      <c r="G10" s="12">
        <f t="shared" si="0"/>
        <v>34.96</v>
      </c>
      <c r="H10" s="12">
        <v>86.4</v>
      </c>
      <c r="I10" s="12">
        <f t="shared" si="1"/>
        <v>51.84</v>
      </c>
      <c r="J10" s="12">
        <f t="shared" si="2"/>
        <v>86.8</v>
      </c>
      <c r="K10" s="3"/>
      <c r="L10" s="2">
        <v>2</v>
      </c>
    </row>
    <row r="11" s="2" customFormat="1" ht="30" customHeight="1" spans="1:12">
      <c r="A11" s="12">
        <v>8</v>
      </c>
      <c r="B11" s="13" t="s">
        <v>29</v>
      </c>
      <c r="C11" s="12" t="s">
        <v>13</v>
      </c>
      <c r="D11" s="13" t="s">
        <v>14</v>
      </c>
      <c r="E11" s="12" t="s">
        <v>27</v>
      </c>
      <c r="F11" s="12" t="s">
        <v>25</v>
      </c>
      <c r="G11" s="12">
        <f t="shared" si="0"/>
        <v>32.66</v>
      </c>
      <c r="H11" s="12">
        <v>85.4</v>
      </c>
      <c r="I11" s="12">
        <f t="shared" si="1"/>
        <v>51.24</v>
      </c>
      <c r="J11" s="12">
        <f t="shared" si="2"/>
        <v>83.9</v>
      </c>
      <c r="K11" s="3"/>
      <c r="L11" s="2">
        <v>2</v>
      </c>
    </row>
    <row r="12" s="2" customFormat="1" ht="30" customHeight="1" spans="1:12">
      <c r="A12" s="12">
        <v>9</v>
      </c>
      <c r="B12" s="13" t="s">
        <v>30</v>
      </c>
      <c r="C12" s="12" t="s">
        <v>13</v>
      </c>
      <c r="D12" s="13" t="s">
        <v>14</v>
      </c>
      <c r="E12" s="12" t="s">
        <v>27</v>
      </c>
      <c r="F12" s="12" t="s">
        <v>31</v>
      </c>
      <c r="G12" s="12">
        <f t="shared" si="0"/>
        <v>33.26</v>
      </c>
      <c r="H12" s="12">
        <v>80.6</v>
      </c>
      <c r="I12" s="12">
        <f t="shared" si="1"/>
        <v>48.36</v>
      </c>
      <c r="J12" s="12">
        <f t="shared" si="2"/>
        <v>81.62</v>
      </c>
      <c r="K12" s="3"/>
      <c r="L12" s="2">
        <v>2</v>
      </c>
    </row>
    <row r="13" s="2" customFormat="1" ht="30" customHeight="1" spans="1:12">
      <c r="A13" s="12">
        <v>10</v>
      </c>
      <c r="B13" s="13" t="s">
        <v>32</v>
      </c>
      <c r="C13" s="12" t="s">
        <v>13</v>
      </c>
      <c r="D13" s="13" t="s">
        <v>14</v>
      </c>
      <c r="E13" s="12" t="s">
        <v>27</v>
      </c>
      <c r="F13" s="12" t="s">
        <v>33</v>
      </c>
      <c r="G13" s="12">
        <f t="shared" si="0"/>
        <v>31.48</v>
      </c>
      <c r="H13" s="12">
        <v>82.2</v>
      </c>
      <c r="I13" s="12">
        <f t="shared" si="1"/>
        <v>49.32</v>
      </c>
      <c r="J13" s="12">
        <f t="shared" si="2"/>
        <v>80.8</v>
      </c>
      <c r="K13" s="3"/>
      <c r="L13" s="2">
        <v>2</v>
      </c>
    </row>
    <row r="14" s="2" customFormat="1" ht="30" customHeight="1" spans="1:12">
      <c r="A14" s="12">
        <v>11</v>
      </c>
      <c r="B14" s="13" t="s">
        <v>34</v>
      </c>
      <c r="C14" s="12" t="s">
        <v>13</v>
      </c>
      <c r="D14" s="13" t="s">
        <v>14</v>
      </c>
      <c r="E14" s="12" t="s">
        <v>27</v>
      </c>
      <c r="F14" s="12" t="s">
        <v>35</v>
      </c>
      <c r="G14" s="12">
        <f t="shared" si="0"/>
        <v>33.06</v>
      </c>
      <c r="H14" s="12">
        <v>79</v>
      </c>
      <c r="I14" s="12">
        <f t="shared" si="1"/>
        <v>47.4</v>
      </c>
      <c r="J14" s="12">
        <f t="shared" si="2"/>
        <v>80.46</v>
      </c>
      <c r="K14" s="3"/>
      <c r="L14" s="2">
        <v>2</v>
      </c>
    </row>
    <row r="15" s="2" customFormat="1" ht="30" customHeight="1" spans="1:12">
      <c r="A15" s="12">
        <v>12</v>
      </c>
      <c r="B15" s="13" t="s">
        <v>36</v>
      </c>
      <c r="C15" s="12" t="s">
        <v>13</v>
      </c>
      <c r="D15" s="13" t="s">
        <v>14</v>
      </c>
      <c r="E15" s="12" t="s">
        <v>27</v>
      </c>
      <c r="F15" s="12" t="s">
        <v>37</v>
      </c>
      <c r="G15" s="12">
        <f t="shared" si="0"/>
        <v>31.14</v>
      </c>
      <c r="H15" s="12">
        <v>80.2</v>
      </c>
      <c r="I15" s="12">
        <f t="shared" si="1"/>
        <v>48.12</v>
      </c>
      <c r="J15" s="12">
        <f t="shared" si="2"/>
        <v>79.26</v>
      </c>
      <c r="K15" s="3"/>
      <c r="L15" s="2">
        <v>2</v>
      </c>
    </row>
    <row r="16" s="2" customFormat="1" ht="30" customHeight="1" spans="1:12">
      <c r="A16" s="12">
        <v>13</v>
      </c>
      <c r="B16" s="13" t="s">
        <v>38</v>
      </c>
      <c r="C16" s="12" t="s">
        <v>13</v>
      </c>
      <c r="D16" s="13" t="s">
        <v>14</v>
      </c>
      <c r="E16" s="12" t="s">
        <v>39</v>
      </c>
      <c r="F16" s="12" t="s">
        <v>40</v>
      </c>
      <c r="G16" s="12">
        <f t="shared" si="0"/>
        <v>34.24</v>
      </c>
      <c r="H16" s="12">
        <v>83.2</v>
      </c>
      <c r="I16" s="12">
        <f t="shared" si="1"/>
        <v>49.92</v>
      </c>
      <c r="J16" s="12">
        <f t="shared" si="2"/>
        <v>84.16</v>
      </c>
      <c r="K16" s="3"/>
      <c r="L16" s="2">
        <v>1</v>
      </c>
    </row>
    <row r="17" s="2" customFormat="1" ht="30" customHeight="1" spans="1:12">
      <c r="A17" s="12">
        <v>14</v>
      </c>
      <c r="B17" s="13" t="s">
        <v>41</v>
      </c>
      <c r="C17" s="12" t="s">
        <v>13</v>
      </c>
      <c r="D17" s="13" t="s">
        <v>14</v>
      </c>
      <c r="E17" s="12" t="s">
        <v>39</v>
      </c>
      <c r="F17" s="12" t="s">
        <v>42</v>
      </c>
      <c r="G17" s="12">
        <f t="shared" si="0"/>
        <v>31.4</v>
      </c>
      <c r="H17" s="12">
        <v>83</v>
      </c>
      <c r="I17" s="12">
        <f t="shared" si="1"/>
        <v>49.8</v>
      </c>
      <c r="J17" s="12">
        <f t="shared" si="2"/>
        <v>81.2</v>
      </c>
      <c r="K17" s="3"/>
      <c r="L17" s="2">
        <v>1</v>
      </c>
    </row>
    <row r="18" s="2" customFormat="1" ht="30" customHeight="1" spans="1:12">
      <c r="A18" s="12">
        <v>15</v>
      </c>
      <c r="B18" s="13" t="s">
        <v>43</v>
      </c>
      <c r="C18" s="12" t="s">
        <v>13</v>
      </c>
      <c r="D18" s="13" t="s">
        <v>14</v>
      </c>
      <c r="E18" s="12" t="s">
        <v>39</v>
      </c>
      <c r="F18" s="12" t="s">
        <v>44</v>
      </c>
      <c r="G18" s="12">
        <f t="shared" si="0"/>
        <v>31.54</v>
      </c>
      <c r="H18" s="12">
        <v>79.2</v>
      </c>
      <c r="I18" s="12">
        <f t="shared" si="1"/>
        <v>47.52</v>
      </c>
      <c r="J18" s="12">
        <f t="shared" si="2"/>
        <v>79.06</v>
      </c>
      <c r="K18" s="3"/>
      <c r="L18" s="2">
        <v>1</v>
      </c>
    </row>
    <row r="19" s="2" customFormat="1" ht="30" customHeight="1" spans="1:11">
      <c r="A19" s="12">
        <v>16</v>
      </c>
      <c r="B19" s="13" t="s">
        <v>45</v>
      </c>
      <c r="C19" s="12" t="s">
        <v>13</v>
      </c>
      <c r="D19" s="13" t="s">
        <v>14</v>
      </c>
      <c r="E19" s="12" t="s">
        <v>46</v>
      </c>
      <c r="F19" s="12" t="s">
        <v>47</v>
      </c>
      <c r="G19" s="12">
        <f t="shared" si="0"/>
        <v>34.94</v>
      </c>
      <c r="H19" s="12">
        <v>85</v>
      </c>
      <c r="I19" s="12">
        <f t="shared" si="1"/>
        <v>51</v>
      </c>
      <c r="J19" s="12">
        <f t="shared" si="2"/>
        <v>85.94</v>
      </c>
      <c r="K19" s="3"/>
    </row>
    <row r="20" s="2" customFormat="1" ht="30" customHeight="1" spans="1:11">
      <c r="A20" s="12">
        <v>17</v>
      </c>
      <c r="B20" s="13" t="s">
        <v>48</v>
      </c>
      <c r="C20" s="12" t="s">
        <v>13</v>
      </c>
      <c r="D20" s="13" t="s">
        <v>14</v>
      </c>
      <c r="E20" s="12" t="s">
        <v>46</v>
      </c>
      <c r="F20" s="12" t="s">
        <v>49</v>
      </c>
      <c r="G20" s="12">
        <f t="shared" si="0"/>
        <v>34</v>
      </c>
      <c r="H20" s="12">
        <v>80.2</v>
      </c>
      <c r="I20" s="12">
        <f t="shared" si="1"/>
        <v>48.12</v>
      </c>
      <c r="J20" s="12">
        <f t="shared" si="2"/>
        <v>82.12</v>
      </c>
      <c r="K20" s="3"/>
    </row>
    <row r="21" s="2" customFormat="1" ht="30" customHeight="1" spans="1:11">
      <c r="A21" s="12">
        <v>18</v>
      </c>
      <c r="B21" s="13" t="s">
        <v>50</v>
      </c>
      <c r="C21" s="12" t="s">
        <v>13</v>
      </c>
      <c r="D21" s="13" t="s">
        <v>14</v>
      </c>
      <c r="E21" s="12" t="s">
        <v>46</v>
      </c>
      <c r="F21" s="12" t="s">
        <v>51</v>
      </c>
      <c r="G21" s="12">
        <f t="shared" si="0"/>
        <v>36.8</v>
      </c>
      <c r="H21" s="12" t="s">
        <v>52</v>
      </c>
      <c r="I21" s="12" t="s">
        <v>52</v>
      </c>
      <c r="J21" s="12">
        <f>G21</f>
        <v>36.8</v>
      </c>
      <c r="K21" s="3"/>
    </row>
    <row r="22" s="2" customFormat="1" ht="30" customHeight="1" spans="1:12">
      <c r="A22" s="12">
        <v>19</v>
      </c>
      <c r="B22" s="13" t="s">
        <v>53</v>
      </c>
      <c r="C22" s="12" t="s">
        <v>13</v>
      </c>
      <c r="D22" s="13" t="s">
        <v>14</v>
      </c>
      <c r="E22" s="12" t="s">
        <v>54</v>
      </c>
      <c r="F22" s="12" t="s">
        <v>55</v>
      </c>
      <c r="G22" s="12">
        <f t="shared" si="0"/>
        <v>33.76</v>
      </c>
      <c r="H22" s="12">
        <v>80.6</v>
      </c>
      <c r="I22" s="12">
        <f t="shared" ref="I20:I22" si="3">H22*60%</f>
        <v>48.36</v>
      </c>
      <c r="J22" s="12">
        <f t="shared" ref="J20:J22" si="4">G22+I22</f>
        <v>82.12</v>
      </c>
      <c r="K22" s="3"/>
      <c r="L22" s="2">
        <v>1</v>
      </c>
    </row>
    <row r="23" s="2" customFormat="1" ht="30" customHeight="1" spans="1:11">
      <c r="A23" s="12">
        <v>20</v>
      </c>
      <c r="B23" s="13" t="s">
        <v>56</v>
      </c>
      <c r="C23" s="12" t="s">
        <v>13</v>
      </c>
      <c r="D23" s="13" t="s">
        <v>14</v>
      </c>
      <c r="E23" s="12" t="s">
        <v>54</v>
      </c>
      <c r="F23" s="12" t="s">
        <v>57</v>
      </c>
      <c r="G23" s="12">
        <f t="shared" si="0"/>
        <v>32.88</v>
      </c>
      <c r="H23" s="12" t="s">
        <v>52</v>
      </c>
      <c r="I23" s="12" t="s">
        <v>52</v>
      </c>
      <c r="J23" s="12">
        <f>G23</f>
        <v>32.88</v>
      </c>
      <c r="K23" s="3"/>
    </row>
    <row r="24" s="2" customFormat="1" ht="30" customHeight="1" spans="1:11">
      <c r="A24" s="12">
        <v>21</v>
      </c>
      <c r="B24" s="13" t="s">
        <v>58</v>
      </c>
      <c r="C24" s="12" t="s">
        <v>13</v>
      </c>
      <c r="D24" s="13" t="s">
        <v>14</v>
      </c>
      <c r="E24" s="12" t="s">
        <v>54</v>
      </c>
      <c r="F24" s="12" t="s">
        <v>59</v>
      </c>
      <c r="G24" s="12">
        <f t="shared" si="0"/>
        <v>32.68</v>
      </c>
      <c r="H24" s="12" t="s">
        <v>52</v>
      </c>
      <c r="I24" s="12" t="s">
        <v>52</v>
      </c>
      <c r="J24" s="12">
        <f>G24</f>
        <v>32.68</v>
      </c>
      <c r="K24" s="3"/>
    </row>
    <row r="25" s="2" customFormat="1" ht="30" customHeight="1" spans="1:12">
      <c r="A25" s="12">
        <v>22</v>
      </c>
      <c r="B25" s="13" t="s">
        <v>60</v>
      </c>
      <c r="C25" s="12" t="s">
        <v>13</v>
      </c>
      <c r="D25" s="13" t="s">
        <v>14</v>
      </c>
      <c r="E25" s="12" t="s">
        <v>61</v>
      </c>
      <c r="F25" s="12" t="s">
        <v>62</v>
      </c>
      <c r="G25" s="12">
        <f t="shared" si="0"/>
        <v>33.46</v>
      </c>
      <c r="H25" s="12">
        <v>88.6</v>
      </c>
      <c r="I25" s="12">
        <f t="shared" ref="I25:I32" si="5">H25*60%</f>
        <v>53.16</v>
      </c>
      <c r="J25" s="12">
        <f t="shared" ref="J25:J32" si="6">G25+I25</f>
        <v>86.62</v>
      </c>
      <c r="K25" s="3"/>
      <c r="L25" s="2">
        <v>2</v>
      </c>
    </row>
    <row r="26" s="2" customFormat="1" ht="30" customHeight="1" spans="1:12">
      <c r="A26" s="12">
        <v>23</v>
      </c>
      <c r="B26" s="13" t="s">
        <v>63</v>
      </c>
      <c r="C26" s="12" t="s">
        <v>13</v>
      </c>
      <c r="D26" s="13" t="s">
        <v>14</v>
      </c>
      <c r="E26" s="12" t="s">
        <v>61</v>
      </c>
      <c r="F26" s="12" t="s">
        <v>64</v>
      </c>
      <c r="G26" s="12">
        <f t="shared" si="0"/>
        <v>34.22</v>
      </c>
      <c r="H26" s="12">
        <v>79.2</v>
      </c>
      <c r="I26" s="12">
        <f t="shared" si="5"/>
        <v>47.52</v>
      </c>
      <c r="J26" s="12">
        <f t="shared" si="6"/>
        <v>81.74</v>
      </c>
      <c r="K26" s="3"/>
      <c r="L26" s="2">
        <v>2</v>
      </c>
    </row>
    <row r="27" s="2" customFormat="1" ht="30" customHeight="1" spans="1:12">
      <c r="A27" s="12">
        <v>24</v>
      </c>
      <c r="B27" s="13" t="s">
        <v>65</v>
      </c>
      <c r="C27" s="12" t="s">
        <v>13</v>
      </c>
      <c r="D27" s="13" t="s">
        <v>14</v>
      </c>
      <c r="E27" s="12" t="s">
        <v>61</v>
      </c>
      <c r="F27" s="12" t="s">
        <v>35</v>
      </c>
      <c r="G27" s="12">
        <f t="shared" si="0"/>
        <v>33.06</v>
      </c>
      <c r="H27" s="12">
        <v>79.6</v>
      </c>
      <c r="I27" s="12">
        <f t="shared" si="5"/>
        <v>47.76</v>
      </c>
      <c r="J27" s="12">
        <f t="shared" si="6"/>
        <v>80.82</v>
      </c>
      <c r="K27" s="3"/>
      <c r="L27" s="2">
        <v>2</v>
      </c>
    </row>
    <row r="28" s="2" customFormat="1" ht="30" customHeight="1" spans="1:12">
      <c r="A28" s="12">
        <v>25</v>
      </c>
      <c r="B28" s="13" t="s">
        <v>66</v>
      </c>
      <c r="C28" s="12" t="s">
        <v>13</v>
      </c>
      <c r="D28" s="13" t="s">
        <v>14</v>
      </c>
      <c r="E28" s="12" t="s">
        <v>67</v>
      </c>
      <c r="F28" s="12" t="s">
        <v>68</v>
      </c>
      <c r="G28" s="12">
        <f t="shared" si="0"/>
        <v>31.62</v>
      </c>
      <c r="H28" s="12">
        <v>84.4</v>
      </c>
      <c r="I28" s="12">
        <f t="shared" si="5"/>
        <v>50.64</v>
      </c>
      <c r="J28" s="12">
        <f t="shared" si="6"/>
        <v>82.26</v>
      </c>
      <c r="K28" s="3"/>
      <c r="L28" s="2">
        <v>1</v>
      </c>
    </row>
    <row r="29" s="2" customFormat="1" ht="30" customHeight="1" spans="1:12">
      <c r="A29" s="12">
        <v>26</v>
      </c>
      <c r="B29" s="13" t="s">
        <v>69</v>
      </c>
      <c r="C29" s="12" t="s">
        <v>13</v>
      </c>
      <c r="D29" s="13" t="s">
        <v>14</v>
      </c>
      <c r="E29" s="12" t="s">
        <v>67</v>
      </c>
      <c r="F29" s="12" t="s">
        <v>70</v>
      </c>
      <c r="G29" s="12">
        <f t="shared" si="0"/>
        <v>32.06</v>
      </c>
      <c r="H29" s="12">
        <v>82</v>
      </c>
      <c r="I29" s="12">
        <f t="shared" si="5"/>
        <v>49.2</v>
      </c>
      <c r="J29" s="12">
        <f t="shared" si="6"/>
        <v>81.26</v>
      </c>
      <c r="K29" s="3"/>
      <c r="L29" s="2">
        <v>1</v>
      </c>
    </row>
    <row r="30" s="2" customFormat="1" ht="30" customHeight="1" spans="1:12">
      <c r="A30" s="12">
        <v>27</v>
      </c>
      <c r="B30" s="13" t="s">
        <v>71</v>
      </c>
      <c r="C30" s="12" t="s">
        <v>13</v>
      </c>
      <c r="D30" s="13" t="s">
        <v>14</v>
      </c>
      <c r="E30" s="12" t="s">
        <v>67</v>
      </c>
      <c r="F30" s="12" t="s">
        <v>72</v>
      </c>
      <c r="G30" s="12">
        <f t="shared" si="0"/>
        <v>30.96</v>
      </c>
      <c r="H30" s="12">
        <v>83.2</v>
      </c>
      <c r="I30" s="12">
        <f t="shared" si="5"/>
        <v>49.92</v>
      </c>
      <c r="J30" s="12">
        <f t="shared" si="6"/>
        <v>80.88</v>
      </c>
      <c r="K30" s="3"/>
      <c r="L30" s="3">
        <v>1</v>
      </c>
    </row>
    <row r="31" s="3" customFormat="1" ht="30" customHeight="1" spans="1:12">
      <c r="A31" s="12">
        <v>28</v>
      </c>
      <c r="B31" s="13" t="s">
        <v>73</v>
      </c>
      <c r="C31" s="12" t="s">
        <v>13</v>
      </c>
      <c r="D31" s="13" t="s">
        <v>14</v>
      </c>
      <c r="E31" s="12" t="s">
        <v>67</v>
      </c>
      <c r="F31" s="12" t="s">
        <v>37</v>
      </c>
      <c r="G31" s="12">
        <f t="shared" si="0"/>
        <v>31.14</v>
      </c>
      <c r="H31" s="12">
        <v>81.2</v>
      </c>
      <c r="I31" s="12">
        <f t="shared" si="5"/>
        <v>48.72</v>
      </c>
      <c r="J31" s="12">
        <f t="shared" si="6"/>
        <v>79.86</v>
      </c>
      <c r="L31" s="2">
        <v>1</v>
      </c>
    </row>
    <row r="32" s="2" customFormat="1" ht="30" customHeight="1" spans="1:12">
      <c r="A32" s="12">
        <v>29</v>
      </c>
      <c r="B32" s="12" t="s">
        <v>74</v>
      </c>
      <c r="C32" s="12" t="s">
        <v>13</v>
      </c>
      <c r="D32" s="13" t="s">
        <v>14</v>
      </c>
      <c r="E32" s="12" t="s">
        <v>67</v>
      </c>
      <c r="F32" s="12" t="s">
        <v>75</v>
      </c>
      <c r="G32" s="12">
        <f t="shared" si="0"/>
        <v>30.5</v>
      </c>
      <c r="H32" s="12">
        <v>82</v>
      </c>
      <c r="I32" s="12">
        <f t="shared" si="5"/>
        <v>49.2</v>
      </c>
      <c r="J32" s="12">
        <f t="shared" si="6"/>
        <v>79.7</v>
      </c>
      <c r="K32" s="3"/>
      <c r="L32" s="2">
        <v>1</v>
      </c>
    </row>
    <row r="33" s="2" customFormat="1" ht="30" customHeight="1" spans="1:11">
      <c r="A33" s="12">
        <v>30</v>
      </c>
      <c r="B33" s="13" t="s">
        <v>76</v>
      </c>
      <c r="C33" s="12" t="s">
        <v>13</v>
      </c>
      <c r="D33" s="13" t="s">
        <v>14</v>
      </c>
      <c r="E33" s="12" t="s">
        <v>67</v>
      </c>
      <c r="F33" s="12" t="s">
        <v>77</v>
      </c>
      <c r="G33" s="12">
        <f t="shared" si="0"/>
        <v>31.68</v>
      </c>
      <c r="H33" s="12" t="s">
        <v>52</v>
      </c>
      <c r="I33" s="12" t="s">
        <v>52</v>
      </c>
      <c r="J33" s="12">
        <f>G33</f>
        <v>31.68</v>
      </c>
      <c r="K33" s="3"/>
    </row>
    <row r="34" s="2" customFormat="1" ht="30" customHeight="1" spans="1:11">
      <c r="A34" s="12">
        <v>31</v>
      </c>
      <c r="B34" s="13" t="s">
        <v>78</v>
      </c>
      <c r="C34" s="12" t="s">
        <v>13</v>
      </c>
      <c r="D34" s="13" t="s">
        <v>14</v>
      </c>
      <c r="E34" s="12" t="s">
        <v>79</v>
      </c>
      <c r="F34" s="12" t="s">
        <v>80</v>
      </c>
      <c r="G34" s="12">
        <f t="shared" si="0"/>
        <v>33.62</v>
      </c>
      <c r="H34" s="12">
        <v>83</v>
      </c>
      <c r="I34" s="12">
        <f t="shared" ref="I34:I43" si="7">H34*60%</f>
        <v>49.8</v>
      </c>
      <c r="J34" s="12">
        <f t="shared" ref="J34:J43" si="8">G34+I34</f>
        <v>83.42</v>
      </c>
      <c r="K34" s="3"/>
    </row>
    <row r="35" s="2" customFormat="1" ht="30" customHeight="1" spans="1:11">
      <c r="A35" s="12">
        <v>32</v>
      </c>
      <c r="B35" s="13" t="s">
        <v>81</v>
      </c>
      <c r="C35" s="12" t="s">
        <v>13</v>
      </c>
      <c r="D35" s="13" t="s">
        <v>14</v>
      </c>
      <c r="E35" s="12" t="s">
        <v>79</v>
      </c>
      <c r="F35" s="12" t="s">
        <v>82</v>
      </c>
      <c r="G35" s="12">
        <f t="shared" si="0"/>
        <v>32.58</v>
      </c>
      <c r="H35" s="12">
        <v>80.8</v>
      </c>
      <c r="I35" s="12">
        <f t="shared" si="7"/>
        <v>48.48</v>
      </c>
      <c r="J35" s="12">
        <f t="shared" si="8"/>
        <v>81.06</v>
      </c>
      <c r="K35" s="3"/>
    </row>
    <row r="36" s="2" customFormat="1" ht="30" customHeight="1" spans="1:11">
      <c r="A36" s="12">
        <v>33</v>
      </c>
      <c r="B36" s="20" t="s">
        <v>83</v>
      </c>
      <c r="C36" s="12" t="s">
        <v>13</v>
      </c>
      <c r="D36" s="13" t="s">
        <v>14</v>
      </c>
      <c r="E36" s="12" t="s">
        <v>79</v>
      </c>
      <c r="F36" s="12" t="s">
        <v>84</v>
      </c>
      <c r="G36" s="12">
        <f t="shared" si="0"/>
        <v>34.2</v>
      </c>
      <c r="H36" s="12">
        <v>76.2</v>
      </c>
      <c r="I36" s="12">
        <f t="shared" si="7"/>
        <v>45.72</v>
      </c>
      <c r="J36" s="12">
        <f t="shared" si="8"/>
        <v>79.92</v>
      </c>
      <c r="K36" s="3"/>
    </row>
    <row r="37" s="2" customFormat="1" ht="30" customHeight="1" spans="1:11">
      <c r="A37" s="12">
        <v>34</v>
      </c>
      <c r="B37" s="13" t="s">
        <v>85</v>
      </c>
      <c r="C37" s="12" t="s">
        <v>13</v>
      </c>
      <c r="D37" s="13" t="s">
        <v>14</v>
      </c>
      <c r="E37" s="12" t="s">
        <v>86</v>
      </c>
      <c r="F37" s="12" t="s">
        <v>82</v>
      </c>
      <c r="G37" s="12">
        <f t="shared" si="0"/>
        <v>32.58</v>
      </c>
      <c r="H37" s="12">
        <v>78</v>
      </c>
      <c r="I37" s="12">
        <f t="shared" si="7"/>
        <v>46.8</v>
      </c>
      <c r="J37" s="12">
        <f t="shared" si="8"/>
        <v>79.38</v>
      </c>
      <c r="K37" s="3"/>
    </row>
    <row r="38" s="2" customFormat="1" ht="29" customHeight="1" spans="1:11">
      <c r="A38" s="12">
        <v>35</v>
      </c>
      <c r="B38" s="13" t="s">
        <v>87</v>
      </c>
      <c r="C38" s="12" t="s">
        <v>13</v>
      </c>
      <c r="D38" s="13" t="s">
        <v>14</v>
      </c>
      <c r="E38" s="12" t="s">
        <v>86</v>
      </c>
      <c r="F38" s="12" t="s">
        <v>88</v>
      </c>
      <c r="G38" s="12">
        <f t="shared" si="0"/>
        <v>30.86</v>
      </c>
      <c r="H38" s="12">
        <v>72</v>
      </c>
      <c r="I38" s="12">
        <f t="shared" si="7"/>
        <v>43.2</v>
      </c>
      <c r="J38" s="12">
        <f t="shared" si="8"/>
        <v>74.06</v>
      </c>
      <c r="K38" s="3"/>
    </row>
    <row r="39" s="2" customFormat="1" ht="30" customHeight="1" spans="1:11">
      <c r="A39" s="12">
        <v>36</v>
      </c>
      <c r="B39" s="12" t="s">
        <v>89</v>
      </c>
      <c r="C39" s="12" t="s">
        <v>13</v>
      </c>
      <c r="D39" s="13" t="s">
        <v>14</v>
      </c>
      <c r="E39" s="12" t="s">
        <v>86</v>
      </c>
      <c r="F39" s="12" t="s">
        <v>77</v>
      </c>
      <c r="G39" s="12">
        <f t="shared" si="0"/>
        <v>31.68</v>
      </c>
      <c r="H39" s="12">
        <v>69</v>
      </c>
      <c r="I39" s="12">
        <f t="shared" si="7"/>
        <v>41.4</v>
      </c>
      <c r="J39" s="12">
        <f t="shared" si="8"/>
        <v>73.08</v>
      </c>
      <c r="K39" s="3"/>
    </row>
    <row r="40" s="2" customFormat="1" ht="30" customHeight="1" spans="1:11">
      <c r="A40" s="12">
        <v>37</v>
      </c>
      <c r="B40" s="13" t="s">
        <v>90</v>
      </c>
      <c r="C40" s="12" t="s">
        <v>13</v>
      </c>
      <c r="D40" s="13" t="s">
        <v>14</v>
      </c>
      <c r="E40" s="12" t="s">
        <v>91</v>
      </c>
      <c r="F40" s="12" t="s">
        <v>92</v>
      </c>
      <c r="G40" s="12">
        <f t="shared" si="0"/>
        <v>32.1</v>
      </c>
      <c r="H40" s="12">
        <v>79.4</v>
      </c>
      <c r="I40" s="12">
        <f t="shared" si="7"/>
        <v>47.64</v>
      </c>
      <c r="J40" s="12">
        <f t="shared" si="8"/>
        <v>79.74</v>
      </c>
      <c r="K40" s="3"/>
    </row>
    <row r="41" s="2" customFormat="1" ht="30" customHeight="1" spans="1:11">
      <c r="A41" s="12">
        <v>38</v>
      </c>
      <c r="B41" s="13" t="s">
        <v>93</v>
      </c>
      <c r="C41" s="12" t="s">
        <v>13</v>
      </c>
      <c r="D41" s="13" t="s">
        <v>14</v>
      </c>
      <c r="E41" s="12" t="s">
        <v>91</v>
      </c>
      <c r="F41" s="12" t="s">
        <v>94</v>
      </c>
      <c r="G41" s="12">
        <f t="shared" si="0"/>
        <v>30.88</v>
      </c>
      <c r="H41" s="12">
        <v>80.6</v>
      </c>
      <c r="I41" s="12">
        <f t="shared" si="7"/>
        <v>48.36</v>
      </c>
      <c r="J41" s="12">
        <f t="shared" si="8"/>
        <v>79.24</v>
      </c>
      <c r="K41" s="3"/>
    </row>
    <row r="42" s="2" customFormat="1" ht="30" customHeight="1" spans="1:11">
      <c r="A42" s="12">
        <v>39</v>
      </c>
      <c r="B42" s="13" t="s">
        <v>95</v>
      </c>
      <c r="C42" s="12" t="s">
        <v>13</v>
      </c>
      <c r="D42" s="13" t="s">
        <v>14</v>
      </c>
      <c r="E42" s="12" t="s">
        <v>91</v>
      </c>
      <c r="F42" s="12" t="s">
        <v>42</v>
      </c>
      <c r="G42" s="12">
        <f t="shared" si="0"/>
        <v>31.4</v>
      </c>
      <c r="H42" s="12">
        <v>79.6</v>
      </c>
      <c r="I42" s="12">
        <f t="shared" si="7"/>
        <v>47.76</v>
      </c>
      <c r="J42" s="12">
        <f t="shared" si="8"/>
        <v>79.16</v>
      </c>
      <c r="K42" s="3"/>
    </row>
    <row r="43" s="2" customFormat="1" ht="30" customHeight="1" spans="1:12">
      <c r="A43" s="12">
        <v>40</v>
      </c>
      <c r="B43" s="13" t="s">
        <v>96</v>
      </c>
      <c r="C43" s="12" t="s">
        <v>13</v>
      </c>
      <c r="D43" s="13" t="s">
        <v>14</v>
      </c>
      <c r="E43" s="12" t="s">
        <v>97</v>
      </c>
      <c r="F43" s="12" t="s">
        <v>98</v>
      </c>
      <c r="G43" s="12">
        <f t="shared" si="0"/>
        <v>30</v>
      </c>
      <c r="H43" s="12">
        <v>82.2</v>
      </c>
      <c r="I43" s="12">
        <f t="shared" si="7"/>
        <v>49.32</v>
      </c>
      <c r="J43" s="12">
        <f t="shared" si="8"/>
        <v>79.32</v>
      </c>
      <c r="K43" s="3"/>
      <c r="L43" s="2">
        <v>2</v>
      </c>
    </row>
    <row r="44" s="2" customFormat="1" ht="30" customHeight="1" spans="1:11">
      <c r="A44" s="12">
        <v>41</v>
      </c>
      <c r="B44" s="13" t="s">
        <v>99</v>
      </c>
      <c r="C44" s="12" t="s">
        <v>13</v>
      </c>
      <c r="D44" s="13" t="s">
        <v>14</v>
      </c>
      <c r="E44" s="12" t="s">
        <v>97</v>
      </c>
      <c r="F44" s="12" t="s">
        <v>100</v>
      </c>
      <c r="G44" s="12">
        <f t="shared" si="0"/>
        <v>29.72</v>
      </c>
      <c r="H44" s="12" t="s">
        <v>52</v>
      </c>
      <c r="I44" s="12" t="s">
        <v>52</v>
      </c>
      <c r="J44" s="12">
        <f>G44</f>
        <v>29.72</v>
      </c>
      <c r="K44" s="3"/>
    </row>
    <row r="45" s="2" customFormat="1" ht="30" customHeight="1" spans="1:12">
      <c r="A45" s="12">
        <v>42</v>
      </c>
      <c r="B45" s="13" t="s">
        <v>101</v>
      </c>
      <c r="C45" s="12" t="s">
        <v>13</v>
      </c>
      <c r="D45" s="13" t="s">
        <v>102</v>
      </c>
      <c r="E45" s="12" t="s">
        <v>67</v>
      </c>
      <c r="F45" s="12" t="s">
        <v>103</v>
      </c>
      <c r="G45" s="12">
        <f t="shared" si="0"/>
        <v>30.56</v>
      </c>
      <c r="H45" s="12">
        <v>85.8</v>
      </c>
      <c r="I45" s="12">
        <f>H45*60%</f>
        <v>51.48</v>
      </c>
      <c r="J45" s="12">
        <f>G45+I45</f>
        <v>82.04</v>
      </c>
      <c r="K45" s="3"/>
      <c r="L45" s="2">
        <v>1</v>
      </c>
    </row>
    <row r="46" s="2" customFormat="1" ht="30" customHeight="1" spans="1:12">
      <c r="A46" s="12">
        <v>43</v>
      </c>
      <c r="B46" s="12" t="s">
        <v>104</v>
      </c>
      <c r="C46" s="12" t="s">
        <v>13</v>
      </c>
      <c r="D46" s="13" t="s">
        <v>102</v>
      </c>
      <c r="E46" s="12" t="s">
        <v>67</v>
      </c>
      <c r="F46" s="12" t="s">
        <v>105</v>
      </c>
      <c r="G46" s="12">
        <f t="shared" si="0"/>
        <v>30.18</v>
      </c>
      <c r="H46" s="12">
        <v>77.4</v>
      </c>
      <c r="I46" s="12">
        <f>H46*60%</f>
        <v>46.44</v>
      </c>
      <c r="J46" s="12">
        <f>G46+I46</f>
        <v>76.62</v>
      </c>
      <c r="K46" s="3"/>
      <c r="L46" s="2">
        <v>1</v>
      </c>
    </row>
    <row r="47" s="2" customFormat="1" ht="30" customHeight="1" spans="1:11">
      <c r="A47" s="12">
        <v>44</v>
      </c>
      <c r="B47" s="13" t="s">
        <v>106</v>
      </c>
      <c r="C47" s="12" t="s">
        <v>13</v>
      </c>
      <c r="D47" s="13" t="s">
        <v>102</v>
      </c>
      <c r="E47" s="12" t="s">
        <v>67</v>
      </c>
      <c r="F47" s="12" t="s">
        <v>98</v>
      </c>
      <c r="G47" s="12">
        <f t="shared" si="0"/>
        <v>30</v>
      </c>
      <c r="H47" s="12" t="s">
        <v>52</v>
      </c>
      <c r="I47" s="12" t="s">
        <v>52</v>
      </c>
      <c r="J47" s="12">
        <f>G47</f>
        <v>30</v>
      </c>
      <c r="K47" s="3"/>
    </row>
    <row r="48" s="2" customFormat="1" ht="30" customHeight="1" spans="1:11">
      <c r="A48" s="12">
        <v>45</v>
      </c>
      <c r="B48" s="20" t="s">
        <v>107</v>
      </c>
      <c r="C48" s="12" t="s">
        <v>13</v>
      </c>
      <c r="D48" s="12" t="s">
        <v>108</v>
      </c>
      <c r="E48" s="12" t="s">
        <v>109</v>
      </c>
      <c r="F48" s="12" t="s">
        <v>110</v>
      </c>
      <c r="G48" s="12">
        <f t="shared" si="0"/>
        <v>32.08</v>
      </c>
      <c r="H48" s="12">
        <v>83.8</v>
      </c>
      <c r="I48" s="12">
        <f t="shared" ref="I48:I53" si="9">H48*60%</f>
        <v>50.28</v>
      </c>
      <c r="J48" s="12">
        <f t="shared" ref="J48:J53" si="10">G48+I48</f>
        <v>82.36</v>
      </c>
      <c r="K48" s="3"/>
    </row>
    <row r="49" s="2" customFormat="1" ht="30" customHeight="1" spans="1:11">
      <c r="A49" s="12">
        <v>46</v>
      </c>
      <c r="B49" s="13" t="s">
        <v>111</v>
      </c>
      <c r="C49" s="12" t="s">
        <v>13</v>
      </c>
      <c r="D49" s="12" t="s">
        <v>108</v>
      </c>
      <c r="E49" s="12" t="s">
        <v>109</v>
      </c>
      <c r="F49" s="12">
        <v>83.3</v>
      </c>
      <c r="G49" s="12">
        <f t="shared" si="0"/>
        <v>33.32</v>
      </c>
      <c r="H49" s="12">
        <v>80</v>
      </c>
      <c r="I49" s="12">
        <f t="shared" si="9"/>
        <v>48</v>
      </c>
      <c r="J49" s="12">
        <f t="shared" si="10"/>
        <v>81.32</v>
      </c>
      <c r="K49" s="3"/>
    </row>
    <row r="50" s="2" customFormat="1" ht="30" customHeight="1" spans="1:11">
      <c r="A50" s="12">
        <v>47</v>
      </c>
      <c r="B50" s="13" t="s">
        <v>112</v>
      </c>
      <c r="C50" s="12" t="s">
        <v>13</v>
      </c>
      <c r="D50" s="12" t="s">
        <v>108</v>
      </c>
      <c r="E50" s="12" t="s">
        <v>109</v>
      </c>
      <c r="F50" s="12" t="s">
        <v>113</v>
      </c>
      <c r="G50" s="12">
        <f t="shared" si="0"/>
        <v>30.92</v>
      </c>
      <c r="H50" s="12">
        <v>83.2</v>
      </c>
      <c r="I50" s="12">
        <f t="shared" si="9"/>
        <v>49.92</v>
      </c>
      <c r="J50" s="12">
        <f t="shared" si="10"/>
        <v>80.84</v>
      </c>
      <c r="K50" s="3"/>
    </row>
    <row r="51" s="2" customFormat="1" ht="30" customHeight="1" spans="1:11">
      <c r="A51" s="12">
        <v>48</v>
      </c>
      <c r="B51" s="13" t="s">
        <v>114</v>
      </c>
      <c r="C51" s="12" t="s">
        <v>13</v>
      </c>
      <c r="D51" s="12" t="s">
        <v>108</v>
      </c>
      <c r="E51" s="12" t="s">
        <v>109</v>
      </c>
      <c r="F51" s="12" t="s">
        <v>115</v>
      </c>
      <c r="G51" s="12">
        <f t="shared" si="0"/>
        <v>31.42</v>
      </c>
      <c r="H51" s="12">
        <v>79</v>
      </c>
      <c r="I51" s="12">
        <f t="shared" si="9"/>
        <v>47.4</v>
      </c>
      <c r="J51" s="12">
        <f t="shared" si="10"/>
        <v>78.82</v>
      </c>
      <c r="K51" s="3"/>
    </row>
    <row r="52" s="2" customFormat="1" ht="30" customHeight="1" spans="1:11">
      <c r="A52" s="12">
        <v>49</v>
      </c>
      <c r="B52" s="13" t="s">
        <v>116</v>
      </c>
      <c r="C52" s="12" t="s">
        <v>13</v>
      </c>
      <c r="D52" s="12" t="s">
        <v>108</v>
      </c>
      <c r="E52" s="12" t="s">
        <v>109</v>
      </c>
      <c r="F52" s="12" t="s">
        <v>117</v>
      </c>
      <c r="G52" s="12">
        <f t="shared" si="0"/>
        <v>30.26</v>
      </c>
      <c r="H52" s="12">
        <v>79.8</v>
      </c>
      <c r="I52" s="12">
        <f t="shared" si="9"/>
        <v>47.88</v>
      </c>
      <c r="J52" s="12">
        <f t="shared" si="10"/>
        <v>78.14</v>
      </c>
      <c r="K52" s="3"/>
    </row>
    <row r="53" s="2" customFormat="1" ht="30" customHeight="1" spans="1:11">
      <c r="A53" s="12">
        <v>50</v>
      </c>
      <c r="B53" s="13" t="s">
        <v>118</v>
      </c>
      <c r="C53" s="12" t="s">
        <v>13</v>
      </c>
      <c r="D53" s="12" t="s">
        <v>108</v>
      </c>
      <c r="E53" s="12" t="s">
        <v>109</v>
      </c>
      <c r="F53" s="12" t="s">
        <v>119</v>
      </c>
      <c r="G53" s="12">
        <f t="shared" si="0"/>
        <v>30.9</v>
      </c>
      <c r="H53" s="12">
        <v>78.2</v>
      </c>
      <c r="I53" s="12">
        <f t="shared" si="9"/>
        <v>46.92</v>
      </c>
      <c r="J53" s="12">
        <f t="shared" si="10"/>
        <v>77.82</v>
      </c>
      <c r="K53" s="3"/>
    </row>
    <row r="54" s="4" customFormat="1" ht="19.5" spans="1:11">
      <c r="A54" s="14"/>
      <c r="H54" s="15"/>
      <c r="I54" s="15"/>
      <c r="J54" s="15"/>
      <c r="K54" s="15"/>
    </row>
    <row r="76" spans="7:9">
      <c r="G76" s="17"/>
      <c r="H76" s="18"/>
      <c r="I76" s="18"/>
    </row>
    <row r="77" spans="7:9">
      <c r="G77" s="17"/>
      <c r="H77" s="18"/>
      <c r="I77" s="18"/>
    </row>
    <row r="78" ht="12" customHeight="1" spans="7:9">
      <c r="G78" s="17"/>
      <c r="H78" s="18"/>
      <c r="I78" s="18"/>
    </row>
    <row r="79" spans="7:9">
      <c r="G79" s="17"/>
      <c r="H79" s="18"/>
      <c r="I79" s="18"/>
    </row>
    <row r="80" spans="7:9">
      <c r="G80" s="17"/>
      <c r="H80" s="18"/>
      <c r="I80" s="18"/>
    </row>
    <row r="81" spans="7:9">
      <c r="G81" s="17"/>
      <c r="H81" s="18"/>
      <c r="I81" s="18"/>
    </row>
    <row r="82" spans="7:9">
      <c r="G82" s="17"/>
      <c r="H82" s="18"/>
      <c r="I82" s="18"/>
    </row>
    <row r="83" spans="7:9">
      <c r="G83" s="17"/>
      <c r="H83" s="18"/>
      <c r="I83" s="18"/>
    </row>
    <row r="84" spans="7:9">
      <c r="G84" s="17"/>
      <c r="H84" s="18"/>
      <c r="I84" s="18"/>
    </row>
    <row r="85" spans="7:9">
      <c r="G85" s="17"/>
      <c r="H85" s="18"/>
      <c r="I85" s="18"/>
    </row>
    <row r="86" spans="7:9">
      <c r="G86" s="17"/>
      <c r="H86" s="18"/>
      <c r="I86" s="18"/>
    </row>
    <row r="87" spans="7:9">
      <c r="G87" s="17"/>
      <c r="H87" s="18"/>
      <c r="I87" s="18"/>
    </row>
    <row r="88" spans="7:9">
      <c r="G88" s="17"/>
      <c r="H88" s="18"/>
      <c r="I88" s="18"/>
    </row>
  </sheetData>
  <autoFilter ref="A1:L78">
    <extLst/>
  </autoFilter>
  <sortState ref="A3:M53">
    <sortCondition ref="J3:J53" descending="1"/>
  </sortState>
  <mergeCells count="1">
    <mergeCell ref="A2:J2"/>
  </mergeCells>
  <pageMargins left="0.156944444444444" right="0" top="0.751388888888889" bottom="0.354166666666667" header="0.298611111111111" footer="0.298611111111111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2024-05-19T03:09:00Z</dcterms:created>
  <dcterms:modified xsi:type="dcterms:W3CDTF">2024-06-24T03:04:09Z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7F466E0AA698448985FA1D1A90877CEE_12</vt:lpwstr>
  </property>
</Properties>
</file>