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<sst xmlns="http://schemas.openxmlformats.org/spreadsheetml/2006/main" count="69" uniqueCount="43">
  <si>
    <t>昆明市审计技术中心2024年编外人员公开招聘面试成绩及综合成绩</t>
  </si>
  <si>
    <t>序号</t>
  </si>
  <si>
    <t>考号</t>
  </si>
  <si>
    <t>岗位代码</t>
  </si>
  <si>
    <t>性别</t>
  </si>
  <si>
    <t>报考岗位</t>
  </si>
  <si>
    <t>笔试成绩</t>
  </si>
  <si>
    <t>综合成绩占比40%</t>
  </si>
  <si>
    <t>面试成绩</t>
  </si>
  <si>
    <t>综合成绩</t>
  </si>
  <si>
    <t>是否进入下一环节</t>
  </si>
  <si>
    <t>结构化成绩</t>
  </si>
  <si>
    <t>面试成绩占比70%</t>
  </si>
  <si>
    <t>实操成绩</t>
  </si>
  <si>
    <t>面试成绩占比30%</t>
  </si>
  <si>
    <t>综合成绩占比60%</t>
  </si>
  <si>
    <t>202401008015</t>
  </si>
  <si>
    <t>男</t>
  </si>
  <si>
    <t>审计、财会、行政辅助性工作岗位</t>
  </si>
  <si>
    <t>68.5</t>
  </si>
  <si>
    <t>是</t>
  </si>
  <si>
    <t>202401002018</t>
  </si>
  <si>
    <t>71.0</t>
  </si>
  <si>
    <t>202401002016</t>
  </si>
  <si>
    <t>70.5</t>
  </si>
  <si>
    <t>202401011011</t>
  </si>
  <si>
    <t>69.4</t>
  </si>
  <si>
    <t>202401014006</t>
  </si>
  <si>
    <t>66.2</t>
  </si>
  <si>
    <t>202401005020</t>
  </si>
  <si>
    <t>66.6</t>
  </si>
  <si>
    <t>202401005009</t>
  </si>
  <si>
    <t>女</t>
  </si>
  <si>
    <t>75.3</t>
  </si>
  <si>
    <t>202401013023</t>
  </si>
  <si>
    <t>71.6</t>
  </si>
  <si>
    <t>202401002026</t>
  </si>
  <si>
    <t>73.6</t>
  </si>
  <si>
    <t>202401006014</t>
  </si>
  <si>
    <t>202401003007</t>
  </si>
  <si>
    <t>71.3</t>
  </si>
  <si>
    <t>202401001012</t>
  </si>
  <si>
    <t>73.2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</si>
</sst>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topLeftCell="B1" workbookViewId="0">
      <selection activeCell="O2" sqref="O2:O3"/>
    </sheetView>
  </sheetViews>
  <sheetFormatPr defaultColWidth="9" defaultRowHeight="13.5"/>
  <cols>
    <col min="1" max="1" width="7.75" customWidth="1"/>
    <col min="2" max="2" width="17.25" customWidth="1"/>
    <col min="3" max="3" width="13" customWidth="1"/>
    <col min="4" max="4" width="7.5" customWidth="1"/>
    <col min="5" max="5" width="42.25" customWidth="1"/>
    <col min="6" max="6" width="9.875" customWidth="1"/>
    <col min="7" max="7" width="14" customWidth="1"/>
    <col min="8" max="8" width="12.75" customWidth="1"/>
    <col min="10" max="10" width="9.125"/>
    <col min="12" max="12" width="9.75" customWidth="1"/>
    <col min="13" max="13" width="11.75" customWidth="1"/>
    <col min="14" max="14" width="12.75" customWidth="1"/>
    <col min="15" max="15" width="12.125" customWidth="1"/>
  </cols>
  <sheetData>
    <row r="1" ht="43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3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  <c r="H2" s="3" t="s">
        <v>8</v>
      </c>
      <c r="I2" s="3"/>
      <c r="J2" s="3"/>
      <c r="K2" s="3"/>
      <c r="L2" s="3"/>
      <c r="M2" s="3"/>
      <c r="N2" s="8" t="s">
        <v>9</v>
      </c>
      <c r="O2" s="9" t="s">
        <v>10</v>
      </c>
    </row>
    <row r="3" ht="36" customHeight="1" spans="1:15">
      <c r="A3" s="2"/>
      <c r="B3" s="2"/>
      <c r="C3" s="2"/>
      <c r="D3" s="2"/>
      <c r="E3" s="2"/>
      <c r="F3" s="3"/>
      <c r="G3" s="4"/>
      <c r="H3" s="3" t="s">
        <v>11</v>
      </c>
      <c r="I3" s="4" t="s">
        <v>12</v>
      </c>
      <c r="J3" s="3" t="s">
        <v>13</v>
      </c>
      <c r="K3" s="4" t="s">
        <v>14</v>
      </c>
      <c r="L3" s="4" t="s">
        <v>8</v>
      </c>
      <c r="M3" s="4" t="s">
        <v>15</v>
      </c>
      <c r="N3" s="10"/>
      <c r="O3" s="11"/>
    </row>
    <row r="4" ht="30" customHeight="1" spans="1:15">
      <c r="A4" s="5">
        <v>1</v>
      </c>
      <c r="B4" s="5" t="s">
        <v>16</v>
      </c>
      <c r="C4" s="5">
        <v>202401</v>
      </c>
      <c r="D4" s="6" t="s">
        <v>17</v>
      </c>
      <c r="E4" s="6" t="s">
        <v>18</v>
      </c>
      <c r="F4" s="7" t="s">
        <v>19</v>
      </c>
      <c r="G4" s="7">
        <f t="shared" ref="G4:G15" si="0">ROUND(F4*40%,2)</f>
        <v>27.4</v>
      </c>
      <c r="H4" s="5">
        <v>87.62</v>
      </c>
      <c r="I4" s="7">
        <f t="shared" ref="I4:I15" si="1">ROUND(H4*70%,2)</f>
        <v>61.33</v>
      </c>
      <c r="J4" s="5">
        <v>80.5</v>
      </c>
      <c r="K4" s="7">
        <f t="shared" ref="K4:K15" si="2">ROUND(J4*30%,2)</f>
        <v>24.15</v>
      </c>
      <c r="L4" s="7">
        <f t="shared" ref="L4:L15" si="3">I4+K4</f>
        <v>85.48</v>
      </c>
      <c r="M4" s="7">
        <f t="shared" ref="M4:M15" si="4">ROUND(L4*60%,2)</f>
        <v>51.29</v>
      </c>
      <c r="N4" s="7">
        <f t="shared" ref="N4:N15" si="5">G4+M4</f>
        <v>78.69</v>
      </c>
      <c r="O4" s="12" t="s">
        <v>20</v>
      </c>
    </row>
    <row r="5" ht="30" customHeight="1" spans="1:15">
      <c r="A5" s="5">
        <v>2</v>
      </c>
      <c r="B5" s="5" t="s">
        <v>21</v>
      </c>
      <c r="C5" s="5">
        <v>202401</v>
      </c>
      <c r="D5" s="6" t="s">
        <v>17</v>
      </c>
      <c r="E5" s="6" t="s">
        <v>18</v>
      </c>
      <c r="F5" s="7" t="s">
        <v>22</v>
      </c>
      <c r="G5" s="7">
        <f t="shared" si="0"/>
        <v>28.4</v>
      </c>
      <c r="H5" s="5">
        <v>83.7</v>
      </c>
      <c r="I5" s="7">
        <f t="shared" si="1"/>
        <v>58.59</v>
      </c>
      <c r="J5" s="5">
        <v>76.5</v>
      </c>
      <c r="K5" s="7">
        <f t="shared" si="2"/>
        <v>22.95</v>
      </c>
      <c r="L5" s="7">
        <f t="shared" si="3"/>
        <v>81.54</v>
      </c>
      <c r="M5" s="7">
        <f t="shared" si="4"/>
        <v>48.92</v>
      </c>
      <c r="N5" s="7">
        <f t="shared" si="5"/>
        <v>77.32</v>
      </c>
      <c r="O5" s="12" t="s">
        <v>20</v>
      </c>
    </row>
    <row r="6" ht="30" customHeight="1" spans="1:15">
      <c r="A6" s="5">
        <v>3</v>
      </c>
      <c r="B6" s="5" t="s">
        <v>23</v>
      </c>
      <c r="C6" s="5">
        <v>202401</v>
      </c>
      <c r="D6" s="6" t="s">
        <v>17</v>
      </c>
      <c r="E6" s="6" t="s">
        <v>18</v>
      </c>
      <c r="F6" s="7" t="s">
        <v>24</v>
      </c>
      <c r="G6" s="7">
        <f t="shared" si="0"/>
        <v>28.2</v>
      </c>
      <c r="H6" s="5">
        <v>86.22</v>
      </c>
      <c r="I6" s="7">
        <f t="shared" si="1"/>
        <v>60.35</v>
      </c>
      <c r="J6" s="5">
        <v>69.5</v>
      </c>
      <c r="K6" s="7">
        <f t="shared" si="2"/>
        <v>20.85</v>
      </c>
      <c r="L6" s="7">
        <f t="shared" si="3"/>
        <v>81.2</v>
      </c>
      <c r="M6" s="7">
        <f t="shared" si="4"/>
        <v>48.72</v>
      </c>
      <c r="N6" s="7">
        <f t="shared" si="5"/>
        <v>76.92</v>
      </c>
      <c r="O6" s="13"/>
    </row>
    <row r="7" ht="30" customHeight="1" spans="1:15">
      <c r="A7" s="5">
        <v>4</v>
      </c>
      <c r="B7" s="5" t="s">
        <v>25</v>
      </c>
      <c r="C7" s="5">
        <v>202401</v>
      </c>
      <c r="D7" s="6" t="s">
        <v>17</v>
      </c>
      <c r="E7" s="6" t="s">
        <v>18</v>
      </c>
      <c r="F7" s="7" t="s">
        <v>26</v>
      </c>
      <c r="G7" s="7">
        <f t="shared" si="0"/>
        <v>27.76</v>
      </c>
      <c r="H7" s="5">
        <v>84.9</v>
      </c>
      <c r="I7" s="7">
        <f t="shared" si="1"/>
        <v>59.43</v>
      </c>
      <c r="J7" s="14">
        <v>72</v>
      </c>
      <c r="K7" s="7">
        <f t="shared" si="2"/>
        <v>21.6</v>
      </c>
      <c r="L7" s="7">
        <f t="shared" si="3"/>
        <v>81.03</v>
      </c>
      <c r="M7" s="7">
        <f t="shared" si="4"/>
        <v>48.62</v>
      </c>
      <c r="N7" s="7">
        <f t="shared" si="5"/>
        <v>76.38</v>
      </c>
      <c r="O7" s="13"/>
    </row>
    <row r="8" ht="30" customHeight="1" spans="1:15">
      <c r="A8" s="5">
        <v>5</v>
      </c>
      <c r="B8" s="5" t="s">
        <v>27</v>
      </c>
      <c r="C8" s="5">
        <v>202401</v>
      </c>
      <c r="D8" s="6" t="s">
        <v>17</v>
      </c>
      <c r="E8" s="6" t="s">
        <v>18</v>
      </c>
      <c r="F8" s="7" t="s">
        <v>28</v>
      </c>
      <c r="G8" s="7">
        <f t="shared" si="0"/>
        <v>26.48</v>
      </c>
      <c r="H8" s="5">
        <v>87.7</v>
      </c>
      <c r="I8" s="7">
        <f t="shared" si="1"/>
        <v>61.39</v>
      </c>
      <c r="J8" s="5">
        <v>72.5</v>
      </c>
      <c r="K8" s="7">
        <f t="shared" si="2"/>
        <v>21.75</v>
      </c>
      <c r="L8" s="7">
        <f t="shared" si="3"/>
        <v>83.14</v>
      </c>
      <c r="M8" s="7">
        <f t="shared" si="4"/>
        <v>49.88</v>
      </c>
      <c r="N8" s="7">
        <f t="shared" si="5"/>
        <v>76.36</v>
      </c>
      <c r="O8" s="13"/>
    </row>
    <row r="9" ht="30" customHeight="1" spans="1:15">
      <c r="A9" s="5">
        <v>6</v>
      </c>
      <c r="B9" s="5" t="s">
        <v>29</v>
      </c>
      <c r="C9" s="5">
        <v>202401</v>
      </c>
      <c r="D9" s="6" t="s">
        <v>17</v>
      </c>
      <c r="E9" s="6" t="s">
        <v>18</v>
      </c>
      <c r="F9" s="7" t="s">
        <v>30</v>
      </c>
      <c r="G9" s="7">
        <f t="shared" si="0"/>
        <v>26.64</v>
      </c>
      <c r="H9" s="5">
        <v>84.68</v>
      </c>
      <c r="I9" s="7">
        <f t="shared" si="1"/>
        <v>59.28</v>
      </c>
      <c r="J9" s="14">
        <v>60</v>
      </c>
      <c r="K9" s="7">
        <f t="shared" si="2"/>
        <v>18</v>
      </c>
      <c r="L9" s="7">
        <f t="shared" si="3"/>
        <v>77.28</v>
      </c>
      <c r="M9" s="7">
        <f t="shared" si="4"/>
        <v>46.37</v>
      </c>
      <c r="N9" s="7">
        <f t="shared" si="5"/>
        <v>73.01</v>
      </c>
      <c r="O9" s="13"/>
    </row>
    <row r="10" ht="30" customHeight="1" spans="1:15">
      <c r="A10" s="5">
        <v>7</v>
      </c>
      <c r="B10" s="5" t="s">
        <v>31</v>
      </c>
      <c r="C10" s="5">
        <v>202402</v>
      </c>
      <c r="D10" s="6" t="s">
        <v>32</v>
      </c>
      <c r="E10" s="6" t="s">
        <v>18</v>
      </c>
      <c r="F10" s="7" t="s">
        <v>33</v>
      </c>
      <c r="G10" s="7">
        <f t="shared" si="0"/>
        <v>30.12</v>
      </c>
      <c r="H10" s="5">
        <v>86.3</v>
      </c>
      <c r="I10" s="7">
        <f t="shared" si="1"/>
        <v>60.41</v>
      </c>
      <c r="J10" s="14">
        <v>78</v>
      </c>
      <c r="K10" s="7">
        <f t="shared" si="2"/>
        <v>23.4</v>
      </c>
      <c r="L10" s="7">
        <f t="shared" si="3"/>
        <v>83.81</v>
      </c>
      <c r="M10" s="7">
        <f t="shared" si="4"/>
        <v>50.29</v>
      </c>
      <c r="N10" s="7">
        <f t="shared" si="5"/>
        <v>80.41</v>
      </c>
      <c r="O10" s="12" t="s">
        <v>20</v>
      </c>
    </row>
    <row r="11" ht="30" customHeight="1" spans="1:15">
      <c r="A11" s="5">
        <v>8</v>
      </c>
      <c r="B11" s="5" t="s">
        <v>34</v>
      </c>
      <c r="C11" s="5">
        <v>202402</v>
      </c>
      <c r="D11" s="6" t="s">
        <v>32</v>
      </c>
      <c r="E11" s="6" t="s">
        <v>18</v>
      </c>
      <c r="F11" s="7" t="s">
        <v>35</v>
      </c>
      <c r="G11" s="7">
        <f t="shared" si="0"/>
        <v>28.64</v>
      </c>
      <c r="H11" s="5">
        <v>85.06</v>
      </c>
      <c r="I11" s="7">
        <f t="shared" si="1"/>
        <v>59.54</v>
      </c>
      <c r="J11" s="5">
        <v>83.5</v>
      </c>
      <c r="K11" s="7">
        <f t="shared" si="2"/>
        <v>25.05</v>
      </c>
      <c r="L11" s="7">
        <f t="shared" si="3"/>
        <v>84.59</v>
      </c>
      <c r="M11" s="7">
        <f t="shared" si="4"/>
        <v>50.75</v>
      </c>
      <c r="N11" s="7">
        <f t="shared" si="5"/>
        <v>79.39</v>
      </c>
      <c r="O11" s="12" t="s">
        <v>20</v>
      </c>
    </row>
    <row r="12" ht="30" customHeight="1" spans="1:15">
      <c r="A12" s="5">
        <v>9</v>
      </c>
      <c r="B12" s="5" t="s">
        <v>36</v>
      </c>
      <c r="C12" s="5">
        <v>202402</v>
      </c>
      <c r="D12" s="6" t="s">
        <v>32</v>
      </c>
      <c r="E12" s="6" t="s">
        <v>18</v>
      </c>
      <c r="F12" s="7" t="s">
        <v>37</v>
      </c>
      <c r="G12" s="7">
        <f t="shared" si="0"/>
        <v>29.44</v>
      </c>
      <c r="H12" s="5">
        <v>85.16</v>
      </c>
      <c r="I12" s="7">
        <f t="shared" si="1"/>
        <v>59.61</v>
      </c>
      <c r="J12" s="14">
        <v>67.5</v>
      </c>
      <c r="K12" s="7">
        <f t="shared" si="2"/>
        <v>20.25</v>
      </c>
      <c r="L12" s="7">
        <f t="shared" si="3"/>
        <v>79.86</v>
      </c>
      <c r="M12" s="7">
        <f t="shared" si="4"/>
        <v>47.92</v>
      </c>
      <c r="N12" s="7">
        <f t="shared" si="5"/>
        <v>77.36</v>
      </c>
      <c r="O12" s="13"/>
    </row>
    <row r="13" ht="30" customHeight="1" spans="1:15">
      <c r="A13" s="5">
        <v>10</v>
      </c>
      <c r="B13" s="5" t="s">
        <v>38</v>
      </c>
      <c r="C13" s="5">
        <v>202402</v>
      </c>
      <c r="D13" s="6" t="s">
        <v>32</v>
      </c>
      <c r="E13" s="6" t="s">
        <v>18</v>
      </c>
      <c r="F13" s="7" t="s">
        <v>22</v>
      </c>
      <c r="G13" s="7">
        <f t="shared" si="0"/>
        <v>28.4</v>
      </c>
      <c r="H13" s="5">
        <v>85.7</v>
      </c>
      <c r="I13" s="7">
        <f t="shared" si="1"/>
        <v>59.99</v>
      </c>
      <c r="J13" s="5">
        <v>70.5</v>
      </c>
      <c r="K13" s="7">
        <f t="shared" si="2"/>
        <v>21.15</v>
      </c>
      <c r="L13" s="7">
        <f t="shared" si="3"/>
        <v>81.14</v>
      </c>
      <c r="M13" s="7">
        <f t="shared" si="4"/>
        <v>48.68</v>
      </c>
      <c r="N13" s="7">
        <f t="shared" si="5"/>
        <v>77.08</v>
      </c>
      <c r="O13" s="13"/>
    </row>
    <row r="14" ht="30" customHeight="1" spans="1:15">
      <c r="A14" s="5">
        <v>11</v>
      </c>
      <c r="B14" s="5" t="s">
        <v>39</v>
      </c>
      <c r="C14" s="5">
        <v>202402</v>
      </c>
      <c r="D14" s="6" t="s">
        <v>32</v>
      </c>
      <c r="E14" s="6" t="s">
        <v>18</v>
      </c>
      <c r="F14" s="7" t="s">
        <v>40</v>
      </c>
      <c r="G14" s="7">
        <f t="shared" si="0"/>
        <v>28.52</v>
      </c>
      <c r="H14" s="5">
        <v>82.88</v>
      </c>
      <c r="I14" s="7">
        <f t="shared" si="1"/>
        <v>58.02</v>
      </c>
      <c r="J14" s="5">
        <v>72.5</v>
      </c>
      <c r="K14" s="7">
        <f t="shared" si="2"/>
        <v>21.75</v>
      </c>
      <c r="L14" s="7">
        <f t="shared" si="3"/>
        <v>79.77</v>
      </c>
      <c r="M14" s="7">
        <f t="shared" si="4"/>
        <v>47.86</v>
      </c>
      <c r="N14" s="7">
        <f t="shared" si="5"/>
        <v>76.38</v>
      </c>
      <c r="O14" s="13"/>
    </row>
    <row r="15" ht="30" customHeight="1" spans="1:15">
      <c r="A15" s="5">
        <v>12</v>
      </c>
      <c r="B15" s="5" t="s">
        <v>41</v>
      </c>
      <c r="C15" s="5">
        <v>202402</v>
      </c>
      <c r="D15" s="6" t="s">
        <v>32</v>
      </c>
      <c r="E15" s="6" t="s">
        <v>18</v>
      </c>
      <c r="F15" s="7" t="s">
        <v>42</v>
      </c>
      <c r="G15" s="7">
        <f t="shared" si="0"/>
        <v>29.28</v>
      </c>
      <c r="H15" s="5">
        <v>83.6</v>
      </c>
      <c r="I15" s="7">
        <f t="shared" si="1"/>
        <v>58.52</v>
      </c>
      <c r="J15" s="14">
        <v>66</v>
      </c>
      <c r="K15" s="7">
        <f t="shared" si="2"/>
        <v>19.8</v>
      </c>
      <c r="L15" s="7">
        <f t="shared" si="3"/>
        <v>78.32</v>
      </c>
      <c r="M15" s="7">
        <f t="shared" si="4"/>
        <v>46.99</v>
      </c>
      <c r="N15" s="7">
        <f t="shared" si="5"/>
        <v>76.27</v>
      </c>
      <c r="O15" s="13"/>
    </row>
  </sheetData>
  <sortState ref="A3:O14">
    <sortCondition ref="C3:C14"/>
    <sortCondition ref="N3:N14" descending="1"/>
  </sortState>
  <mergeCells count="11">
    <mergeCell ref="A1:O1"/>
    <mergeCell ref="H2:M2"/>
    <mergeCell ref="A2:A3"/>
    <mergeCell ref="B2:B3"/>
    <mergeCell ref="C2:C3"/>
    <mergeCell ref="D2:D3"/>
    <mergeCell ref="E2:E3"/>
    <mergeCell ref="F2:F3"/>
    <mergeCell ref="G2:G3"/>
    <mergeCell ref="N2:N3"/>
    <mergeCell ref="O2:O3"/>
  </mergeCells>
  <pageMargins left="0.75" right="0.75" top="1" bottom="1" header="0.5" footer="0.5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2024-06-17T13:44:00Z</dcterms:created>
  <dcterms:modified xsi:type="dcterms:W3CDTF">2024-06-21T09:43:58Z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34E1567D1219405B8D73AD00B7EDE78A_13</vt:lpwstr>
  </property>
</Properties>
</file>