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<sst xmlns="http://schemas.openxmlformats.org/spreadsheetml/2006/main" count="143" uniqueCount="86">
  <si>
    <t>附件1</t>
  </si>
  <si>
    <t>海南热带海洋学院2024年公开招聘工作人员面试成绩、总成绩及入围体检人员名单</t>
  </si>
  <si>
    <t>序号</t>
  </si>
  <si>
    <t>报考岗位</t>
  </si>
  <si>
    <t>实际开考岗位数</t>
  </si>
  <si>
    <t>面试抽签号</t>
  </si>
  <si>
    <t>姓名</t>
  </si>
  <si>
    <t>准考证号</t>
  </si>
  <si>
    <t>笔试成绩（60%）</t>
  </si>
  <si>
    <t>加权转换分数</t>
  </si>
  <si>
    <t>面试成绩（40%）</t>
  </si>
  <si>
    <t>综合成绩</t>
  </si>
  <si>
    <t>岗位排名</t>
  </si>
  <si>
    <t>入围体检情况</t>
  </si>
  <si>
    <t>备注</t>
  </si>
  <si>
    <t>辅导员（五指山校区）</t>
  </si>
  <si>
    <t>孙凡懿</t>
  </si>
  <si>
    <t>20240011309</t>
  </si>
  <si>
    <t>是</t>
  </si>
  <si>
    <t>初国栋</t>
  </si>
  <si>
    <t>20240011317</t>
  </si>
  <si>
    <t>张敬涛</t>
  </si>
  <si>
    <t>20240011329</t>
  </si>
  <si>
    <t>朱红娟</t>
  </si>
  <si>
    <t>20240011326</t>
  </si>
  <si>
    <t>否</t>
  </si>
  <si>
    <t>吴苳</t>
  </si>
  <si>
    <t>20240011301</t>
  </si>
  <si>
    <t>伍巧慧</t>
  </si>
  <si>
    <t>20240011330</t>
  </si>
  <si>
    <t>张盘泽</t>
  </si>
  <si>
    <t>20240011406</t>
  </si>
  <si>
    <t>傅姗姗</t>
  </si>
  <si>
    <t>20240011308</t>
  </si>
  <si>
    <t>刘薄洋</t>
  </si>
  <si>
    <t>20240011404</t>
  </si>
  <si>
    <t>缺考</t>
  </si>
  <si>
    <t>会计（预算、项目管理）</t>
  </si>
  <si>
    <t>焦子恩</t>
  </si>
  <si>
    <t>20240021419</t>
  </si>
  <si>
    <t>会计（报表编报岗）</t>
  </si>
  <si>
    <t>胡新月</t>
  </si>
  <si>
    <t>20240031420</t>
  </si>
  <si>
    <t>行政秘书</t>
  </si>
  <si>
    <t>熊琼雨</t>
  </si>
  <si>
    <t>20240040821</t>
  </si>
  <si>
    <t>武客伸</t>
  </si>
  <si>
    <t>20240041030</t>
  </si>
  <si>
    <t>陈秋诗</t>
  </si>
  <si>
    <t>20240040602</t>
  </si>
  <si>
    <t>程钰溪</t>
  </si>
  <si>
    <t>20240040927</t>
  </si>
  <si>
    <t>屈妍</t>
  </si>
  <si>
    <t>20240041025</t>
  </si>
  <si>
    <t>颜飞</t>
  </si>
  <si>
    <t>20240040912</t>
  </si>
  <si>
    <t>刘天奇</t>
  </si>
  <si>
    <t>20240040521</t>
  </si>
  <si>
    <t>李诗景</t>
  </si>
  <si>
    <t>20240040630</t>
  </si>
  <si>
    <t>马瑞雪</t>
  </si>
  <si>
    <t>20240040418</t>
  </si>
  <si>
    <t>王桂莉</t>
  </si>
  <si>
    <t>20240040304</t>
  </si>
  <si>
    <t>邵东</t>
  </si>
  <si>
    <t>20240041208</t>
  </si>
  <si>
    <t>王炜聪</t>
  </si>
  <si>
    <t>20240040623</t>
  </si>
  <si>
    <t>曾其娴</t>
  </si>
  <si>
    <t>20240040917</t>
  </si>
  <si>
    <t>向义岚</t>
  </si>
  <si>
    <t>20240040128</t>
  </si>
  <si>
    <t>郄诗超</t>
  </si>
  <si>
    <t>20240040718</t>
  </si>
  <si>
    <t>郭思瑶</t>
  </si>
  <si>
    <t>20240040126</t>
  </si>
  <si>
    <t>赵泽桐</t>
  </si>
  <si>
    <t>20240040324</t>
  </si>
  <si>
    <t>张晓雯</t>
  </si>
  <si>
    <t>20240040429</t>
  </si>
  <si>
    <t>石晗</t>
  </si>
  <si>
    <t>20240040522</t>
  </si>
  <si>
    <t>轮机工程、航海技术专任教师</t>
  </si>
  <si>
    <t>刘建舟</t>
  </si>
  <si>
    <t>20240051223</t>
  </si>
  <si>
    <t>未达到面试合格分数线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</si>
</sst>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name val="Times New Roman"/>
      <charset val="0"/>
    </font>
    <font>
      <sz val="12"/>
      <name val="宋体"/>
      <charset val="134"/>
      <scheme val="minor"/>
    </font>
    <font>
      <sz val="12"/>
      <name val="Times New Roman"/>
      <charset val="134"/>
    </font>
    <font>
      <b/>
      <sz val="12"/>
      <color indexed="8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zoomScale="70" zoomScaleNormal="70" workbookViewId="0">
      <selection activeCell="I7" sqref="I7"/>
    </sheetView>
  </sheetViews>
  <sheetFormatPr defaultColWidth="8.72566371681416" defaultRowHeight="20.1" customHeight="1"/>
  <cols>
    <col min="1" max="1" width="7" style="1" customWidth="1"/>
    <col min="2" max="2" width="58.8141592920354" style="1" customWidth="1"/>
    <col min="3" max="4" width="9.8141592920354" style="1" customWidth="1"/>
    <col min="5" max="5" width="13.8761061946903" style="1"/>
    <col min="6" max="6" width="16.353982300885" style="1" customWidth="1"/>
    <col min="7" max="7" width="11.8141592920354" style="1" customWidth="1"/>
    <col min="8" max="11" width="10.1858407079646" style="3" customWidth="1"/>
    <col min="12" max="12" width="9.08849557522124" style="1" customWidth="1"/>
    <col min="13" max="13" width="10.0884955752212" style="1" customWidth="1"/>
    <col min="14" max="14" width="23.8938053097345" style="1" customWidth="1"/>
    <col min="15" max="260" width="9" style="1"/>
    <col min="261" max="16384" width="8.72566371681416" style="1"/>
  </cols>
  <sheetData>
    <row r="1" s="1" customFormat="1" customHeight="1" spans="1:11">
      <c r="A1" s="1" t="s">
        <v>0</v>
      </c>
      <c r="H1" s="3"/>
      <c r="I1" s="3"/>
      <c r="J1" s="3"/>
      <c r="K1" s="3"/>
    </row>
    <row r="2" s="1" customFormat="1" ht="59" customHeight="1" spans="1:14">
      <c r="A2" s="4" t="s">
        <v>1</v>
      </c>
      <c r="B2" s="4"/>
      <c r="C2" s="4"/>
      <c r="D2" s="4"/>
      <c r="E2" s="4"/>
      <c r="F2" s="4"/>
      <c r="G2" s="4"/>
      <c r="H2" s="4"/>
      <c r="I2" s="20"/>
      <c r="J2" s="4"/>
      <c r="K2" s="4"/>
      <c r="L2" s="4"/>
      <c r="M2" s="4"/>
      <c r="N2" s="4"/>
    </row>
    <row r="3" s="1" customFormat="1" ht="48" customHeight="1" spans="1:14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7" t="s">
        <v>8</v>
      </c>
      <c r="H3" s="7" t="s">
        <v>9</v>
      </c>
      <c r="I3" s="21" t="s">
        <v>10</v>
      </c>
      <c r="J3" s="7" t="s">
        <v>9</v>
      </c>
      <c r="K3" s="21" t="s">
        <v>11</v>
      </c>
      <c r="L3" s="22" t="s">
        <v>12</v>
      </c>
      <c r="M3" s="23" t="s">
        <v>13</v>
      </c>
      <c r="N3" s="24" t="s">
        <v>14</v>
      </c>
    </row>
    <row r="4" s="2" customFormat="1" ht="30" customHeight="1" spans="1:14">
      <c r="A4" s="8">
        <v>1</v>
      </c>
      <c r="B4" s="9" t="s">
        <v>15</v>
      </c>
      <c r="C4" s="10">
        <v>3</v>
      </c>
      <c r="D4" s="8">
        <v>4</v>
      </c>
      <c r="E4" s="11" t="s">
        <v>16</v>
      </c>
      <c r="F4" s="12" t="s">
        <v>17</v>
      </c>
      <c r="G4" s="13">
        <v>77</v>
      </c>
      <c r="H4" s="14">
        <f>G4*0.6</f>
        <v>46.2</v>
      </c>
      <c r="I4" s="14">
        <v>84.67</v>
      </c>
      <c r="J4" s="14">
        <f>I4*0.4</f>
        <v>33.868</v>
      </c>
      <c r="K4" s="14">
        <f>H4+J4</f>
        <v>80.068</v>
      </c>
      <c r="L4" s="25">
        <v>1</v>
      </c>
      <c r="M4" s="25" t="s">
        <v>18</v>
      </c>
      <c r="N4" s="8"/>
    </row>
    <row r="5" s="2" customFormat="1" ht="30" customHeight="1" spans="1:14">
      <c r="A5" s="8">
        <v>9</v>
      </c>
      <c r="B5" s="9" t="s">
        <v>15</v>
      </c>
      <c r="C5" s="15"/>
      <c r="D5" s="8">
        <v>7</v>
      </c>
      <c r="E5" s="11" t="s">
        <v>19</v>
      </c>
      <c r="F5" s="12" t="s">
        <v>20</v>
      </c>
      <c r="G5" s="13">
        <v>70.5</v>
      </c>
      <c r="H5" s="14">
        <f t="shared" ref="H5:H34" si="0">G5*0.6</f>
        <v>42.3</v>
      </c>
      <c r="I5" s="14">
        <v>83.33</v>
      </c>
      <c r="J5" s="14">
        <f t="shared" ref="J5:J34" si="1">I5*0.4</f>
        <v>33.332</v>
      </c>
      <c r="K5" s="14">
        <f t="shared" ref="K5:K34" si="2">H5+J5</f>
        <v>75.632</v>
      </c>
      <c r="L5" s="25">
        <v>2</v>
      </c>
      <c r="M5" s="25" t="s">
        <v>18</v>
      </c>
      <c r="N5" s="8"/>
    </row>
    <row r="6" s="2" customFormat="1" ht="30" customHeight="1" spans="1:14">
      <c r="A6" s="8">
        <v>2</v>
      </c>
      <c r="B6" s="9" t="s">
        <v>15</v>
      </c>
      <c r="C6" s="15"/>
      <c r="D6" s="8">
        <v>2</v>
      </c>
      <c r="E6" s="11" t="s">
        <v>21</v>
      </c>
      <c r="F6" s="12" t="s">
        <v>22</v>
      </c>
      <c r="G6" s="13">
        <v>75.5</v>
      </c>
      <c r="H6" s="14">
        <f t="shared" si="0"/>
        <v>45.3</v>
      </c>
      <c r="I6" s="14">
        <v>72</v>
      </c>
      <c r="J6" s="14">
        <f t="shared" si="1"/>
        <v>28.8</v>
      </c>
      <c r="K6" s="14">
        <f t="shared" si="2"/>
        <v>74.1</v>
      </c>
      <c r="L6" s="25">
        <v>3</v>
      </c>
      <c r="M6" s="25" t="s">
        <v>18</v>
      </c>
      <c r="N6" s="8"/>
    </row>
    <row r="7" s="2" customFormat="1" ht="30" customHeight="1" spans="1:14">
      <c r="A7" s="8">
        <v>4</v>
      </c>
      <c r="B7" s="9" t="s">
        <v>15</v>
      </c>
      <c r="C7" s="15"/>
      <c r="D7" s="8">
        <v>9</v>
      </c>
      <c r="E7" s="11" t="s">
        <v>23</v>
      </c>
      <c r="F7" s="12" t="s">
        <v>24</v>
      </c>
      <c r="G7" s="13">
        <v>73</v>
      </c>
      <c r="H7" s="14">
        <f t="shared" si="0"/>
        <v>43.8</v>
      </c>
      <c r="I7" s="14">
        <v>72.33</v>
      </c>
      <c r="J7" s="14">
        <f t="shared" si="1"/>
        <v>28.932</v>
      </c>
      <c r="K7" s="14">
        <f t="shared" si="2"/>
        <v>72.732</v>
      </c>
      <c r="L7" s="8">
        <v>4</v>
      </c>
      <c r="M7" s="8" t="s">
        <v>25</v>
      </c>
      <c r="N7" s="8"/>
    </row>
    <row r="8" s="2" customFormat="1" ht="30" customHeight="1" spans="1:14">
      <c r="A8" s="8">
        <v>5</v>
      </c>
      <c r="B8" s="9" t="s">
        <v>15</v>
      </c>
      <c r="C8" s="15"/>
      <c r="D8" s="8">
        <v>5</v>
      </c>
      <c r="E8" s="11" t="s">
        <v>26</v>
      </c>
      <c r="F8" s="12" t="s">
        <v>27</v>
      </c>
      <c r="G8" s="13">
        <v>72</v>
      </c>
      <c r="H8" s="14">
        <f t="shared" si="0"/>
        <v>43.2</v>
      </c>
      <c r="I8" s="14">
        <v>72.33</v>
      </c>
      <c r="J8" s="14">
        <f t="shared" si="1"/>
        <v>28.932</v>
      </c>
      <c r="K8" s="14">
        <f t="shared" si="2"/>
        <v>72.132</v>
      </c>
      <c r="L8" s="8">
        <v>5</v>
      </c>
      <c r="M8" s="8" t="s">
        <v>25</v>
      </c>
      <c r="N8" s="8"/>
    </row>
    <row r="9" s="2" customFormat="1" ht="30" customHeight="1" spans="1:14">
      <c r="A9" s="8">
        <v>3</v>
      </c>
      <c r="B9" s="9" t="s">
        <v>15</v>
      </c>
      <c r="C9" s="15"/>
      <c r="D9" s="8">
        <v>6</v>
      </c>
      <c r="E9" s="11" t="s">
        <v>28</v>
      </c>
      <c r="F9" s="12" t="s">
        <v>29</v>
      </c>
      <c r="G9" s="13">
        <v>74.5</v>
      </c>
      <c r="H9" s="14">
        <f t="shared" si="0"/>
        <v>44.7</v>
      </c>
      <c r="I9" s="14">
        <v>66</v>
      </c>
      <c r="J9" s="14">
        <f t="shared" si="1"/>
        <v>26.4</v>
      </c>
      <c r="K9" s="14">
        <f t="shared" si="2"/>
        <v>71.1</v>
      </c>
      <c r="L9" s="8">
        <v>6</v>
      </c>
      <c r="M9" s="8" t="s">
        <v>25</v>
      </c>
      <c r="N9" s="8"/>
    </row>
    <row r="10" s="2" customFormat="1" ht="30" customHeight="1" spans="1:14">
      <c r="A10" s="8">
        <v>8</v>
      </c>
      <c r="B10" s="9" t="s">
        <v>15</v>
      </c>
      <c r="C10" s="15"/>
      <c r="D10" s="8">
        <v>1</v>
      </c>
      <c r="E10" s="11" t="s">
        <v>30</v>
      </c>
      <c r="F10" s="12" t="s">
        <v>31</v>
      </c>
      <c r="G10" s="13">
        <v>71.5</v>
      </c>
      <c r="H10" s="14">
        <f t="shared" si="0"/>
        <v>42.9</v>
      </c>
      <c r="I10" s="14">
        <v>68.33</v>
      </c>
      <c r="J10" s="14">
        <f t="shared" si="1"/>
        <v>27.332</v>
      </c>
      <c r="K10" s="14">
        <f t="shared" si="2"/>
        <v>70.232</v>
      </c>
      <c r="L10" s="8">
        <v>7</v>
      </c>
      <c r="M10" s="8" t="s">
        <v>25</v>
      </c>
      <c r="N10" s="8"/>
    </row>
    <row r="11" s="2" customFormat="1" ht="30" customHeight="1" spans="1:14">
      <c r="A11" s="8">
        <v>7</v>
      </c>
      <c r="B11" s="9" t="s">
        <v>15</v>
      </c>
      <c r="C11" s="15"/>
      <c r="D11" s="8">
        <v>3</v>
      </c>
      <c r="E11" s="11" t="s">
        <v>32</v>
      </c>
      <c r="F11" s="12" t="s">
        <v>33</v>
      </c>
      <c r="G11" s="13">
        <v>71.5</v>
      </c>
      <c r="H11" s="14">
        <f t="shared" si="0"/>
        <v>42.9</v>
      </c>
      <c r="I11" s="14">
        <v>63</v>
      </c>
      <c r="J11" s="14">
        <f t="shared" si="1"/>
        <v>25.2</v>
      </c>
      <c r="K11" s="14">
        <f t="shared" si="2"/>
        <v>68.1</v>
      </c>
      <c r="L11" s="8">
        <v>8</v>
      </c>
      <c r="M11" s="8" t="s">
        <v>25</v>
      </c>
      <c r="N11" s="8"/>
    </row>
    <row r="12" s="2" customFormat="1" ht="30" customHeight="1" spans="1:14">
      <c r="A12" s="8">
        <v>6</v>
      </c>
      <c r="B12" s="9" t="s">
        <v>15</v>
      </c>
      <c r="C12" s="15"/>
      <c r="D12" s="8">
        <v>8</v>
      </c>
      <c r="E12" s="11" t="s">
        <v>34</v>
      </c>
      <c r="F12" s="12" t="s">
        <v>35</v>
      </c>
      <c r="G12" s="13">
        <v>72</v>
      </c>
      <c r="H12" s="14">
        <f t="shared" si="0"/>
        <v>43.2</v>
      </c>
      <c r="I12" s="14">
        <v>0</v>
      </c>
      <c r="J12" s="14">
        <f t="shared" si="1"/>
        <v>0</v>
      </c>
      <c r="K12" s="14">
        <f t="shared" si="2"/>
        <v>43.2</v>
      </c>
      <c r="L12" s="8">
        <v>9</v>
      </c>
      <c r="M12" s="8" t="s">
        <v>25</v>
      </c>
      <c r="N12" s="8" t="s">
        <v>36</v>
      </c>
    </row>
    <row r="13" s="2" customFormat="1" ht="30" customHeight="1" spans="1:14">
      <c r="A13" s="8">
        <v>10</v>
      </c>
      <c r="B13" s="16" t="s">
        <v>37</v>
      </c>
      <c r="C13" s="8">
        <v>1</v>
      </c>
      <c r="D13" s="8">
        <v>2</v>
      </c>
      <c r="E13" s="11" t="s">
        <v>38</v>
      </c>
      <c r="F13" s="12" t="s">
        <v>39</v>
      </c>
      <c r="G13" s="13">
        <v>52.5</v>
      </c>
      <c r="H13" s="14">
        <f t="shared" si="0"/>
        <v>31.5</v>
      </c>
      <c r="I13" s="14">
        <v>72</v>
      </c>
      <c r="J13" s="14">
        <f t="shared" si="1"/>
        <v>28.8</v>
      </c>
      <c r="K13" s="14">
        <f t="shared" si="2"/>
        <v>60.3</v>
      </c>
      <c r="L13" s="25">
        <v>1</v>
      </c>
      <c r="M13" s="25" t="s">
        <v>18</v>
      </c>
      <c r="N13" s="8"/>
    </row>
    <row r="14" s="2" customFormat="1" ht="30" customHeight="1" spans="1:14">
      <c r="A14" s="8">
        <v>11</v>
      </c>
      <c r="B14" s="16" t="s">
        <v>40</v>
      </c>
      <c r="C14" s="8">
        <v>1</v>
      </c>
      <c r="D14" s="8">
        <v>1</v>
      </c>
      <c r="E14" s="11" t="s">
        <v>41</v>
      </c>
      <c r="F14" s="12" t="s">
        <v>42</v>
      </c>
      <c r="G14" s="13">
        <v>67</v>
      </c>
      <c r="H14" s="14">
        <f t="shared" si="0"/>
        <v>40.2</v>
      </c>
      <c r="I14" s="14">
        <v>72.33</v>
      </c>
      <c r="J14" s="14">
        <f t="shared" si="1"/>
        <v>28.932</v>
      </c>
      <c r="K14" s="14">
        <f t="shared" si="2"/>
        <v>69.132</v>
      </c>
      <c r="L14" s="25">
        <v>1</v>
      </c>
      <c r="M14" s="25" t="s">
        <v>18</v>
      </c>
      <c r="N14" s="8"/>
    </row>
    <row r="15" s="2" customFormat="1" ht="30" customHeight="1" spans="1:14">
      <c r="A15" s="8">
        <v>12</v>
      </c>
      <c r="B15" s="9" t="s">
        <v>43</v>
      </c>
      <c r="C15" s="10">
        <v>5</v>
      </c>
      <c r="D15" s="8">
        <v>2</v>
      </c>
      <c r="E15" s="17" t="s">
        <v>44</v>
      </c>
      <c r="F15" s="18" t="s">
        <v>45</v>
      </c>
      <c r="G15" s="19">
        <v>81.5</v>
      </c>
      <c r="H15" s="14">
        <f t="shared" si="0"/>
        <v>48.9</v>
      </c>
      <c r="I15" s="14">
        <v>71.33</v>
      </c>
      <c r="J15" s="14">
        <f t="shared" si="1"/>
        <v>28.532</v>
      </c>
      <c r="K15" s="14">
        <f t="shared" si="2"/>
        <v>77.432</v>
      </c>
      <c r="L15" s="25">
        <v>1</v>
      </c>
      <c r="M15" s="25" t="s">
        <v>18</v>
      </c>
      <c r="N15" s="8"/>
    </row>
    <row r="16" s="2" customFormat="1" ht="30" customHeight="1" spans="1:14">
      <c r="A16" s="8">
        <v>13</v>
      </c>
      <c r="B16" s="9" t="s">
        <v>43</v>
      </c>
      <c r="C16" s="15"/>
      <c r="D16" s="8">
        <v>4</v>
      </c>
      <c r="E16" s="17" t="s">
        <v>46</v>
      </c>
      <c r="F16" s="18" t="s">
        <v>47</v>
      </c>
      <c r="G16" s="19">
        <v>80</v>
      </c>
      <c r="H16" s="14">
        <f t="shared" si="0"/>
        <v>48</v>
      </c>
      <c r="I16" s="14">
        <v>73.33</v>
      </c>
      <c r="J16" s="14">
        <f t="shared" si="1"/>
        <v>29.332</v>
      </c>
      <c r="K16" s="14">
        <f t="shared" si="2"/>
        <v>77.332</v>
      </c>
      <c r="L16" s="25">
        <v>2</v>
      </c>
      <c r="M16" s="25" t="s">
        <v>18</v>
      </c>
      <c r="N16" s="8"/>
    </row>
    <row r="17" s="2" customFormat="1" ht="30" customHeight="1" spans="1:14">
      <c r="A17" s="8">
        <v>14</v>
      </c>
      <c r="B17" s="9" t="s">
        <v>43</v>
      </c>
      <c r="C17" s="15"/>
      <c r="D17" s="8">
        <v>3</v>
      </c>
      <c r="E17" s="17" t="s">
        <v>48</v>
      </c>
      <c r="F17" s="18" t="s">
        <v>49</v>
      </c>
      <c r="G17" s="19">
        <v>78.5</v>
      </c>
      <c r="H17" s="14">
        <f t="shared" si="0"/>
        <v>47.1</v>
      </c>
      <c r="I17" s="14">
        <v>73.66</v>
      </c>
      <c r="J17" s="14">
        <f t="shared" si="1"/>
        <v>29.464</v>
      </c>
      <c r="K17" s="14">
        <f t="shared" si="2"/>
        <v>76.564</v>
      </c>
      <c r="L17" s="25">
        <v>3</v>
      </c>
      <c r="M17" s="25" t="s">
        <v>18</v>
      </c>
      <c r="N17" s="8"/>
    </row>
    <row r="18" s="2" customFormat="1" ht="30" customHeight="1" spans="1:14">
      <c r="A18" s="8">
        <v>16</v>
      </c>
      <c r="B18" s="9" t="s">
        <v>43</v>
      </c>
      <c r="C18" s="15"/>
      <c r="D18" s="8">
        <v>8</v>
      </c>
      <c r="E18" s="17" t="s">
        <v>50</v>
      </c>
      <c r="F18" s="18" t="s">
        <v>51</v>
      </c>
      <c r="G18" s="19">
        <v>78</v>
      </c>
      <c r="H18" s="14">
        <f t="shared" si="0"/>
        <v>46.8</v>
      </c>
      <c r="I18" s="14">
        <v>73.33</v>
      </c>
      <c r="J18" s="14">
        <f t="shared" si="1"/>
        <v>29.332</v>
      </c>
      <c r="K18" s="14">
        <f t="shared" si="2"/>
        <v>76.132</v>
      </c>
      <c r="L18" s="25">
        <v>4</v>
      </c>
      <c r="M18" s="25" t="s">
        <v>18</v>
      </c>
      <c r="N18" s="8"/>
    </row>
    <row r="19" s="2" customFormat="1" ht="30" customHeight="1" spans="1:14">
      <c r="A19" s="8">
        <v>20</v>
      </c>
      <c r="B19" s="9" t="s">
        <v>43</v>
      </c>
      <c r="C19" s="15"/>
      <c r="D19" s="8">
        <v>19</v>
      </c>
      <c r="E19" s="17" t="s">
        <v>52</v>
      </c>
      <c r="F19" s="18" t="s">
        <v>53</v>
      </c>
      <c r="G19" s="19">
        <v>75</v>
      </c>
      <c r="H19" s="14">
        <f t="shared" si="0"/>
        <v>45</v>
      </c>
      <c r="I19" s="14">
        <v>77.66</v>
      </c>
      <c r="J19" s="14">
        <f t="shared" si="1"/>
        <v>31.064</v>
      </c>
      <c r="K19" s="14">
        <f t="shared" si="2"/>
        <v>76.064</v>
      </c>
      <c r="L19" s="25">
        <v>5</v>
      </c>
      <c r="M19" s="25" t="s">
        <v>18</v>
      </c>
      <c r="N19" s="8"/>
    </row>
    <row r="20" s="2" customFormat="1" ht="30" customHeight="1" spans="1:14">
      <c r="A20" s="8">
        <v>15</v>
      </c>
      <c r="B20" s="9" t="s">
        <v>43</v>
      </c>
      <c r="C20" s="15"/>
      <c r="D20" s="8">
        <v>17</v>
      </c>
      <c r="E20" s="17" t="s">
        <v>54</v>
      </c>
      <c r="F20" s="18" t="s">
        <v>55</v>
      </c>
      <c r="G20" s="19">
        <v>78.5</v>
      </c>
      <c r="H20" s="14">
        <f t="shared" si="0"/>
        <v>47.1</v>
      </c>
      <c r="I20" s="14">
        <v>71.33</v>
      </c>
      <c r="J20" s="14">
        <f t="shared" si="1"/>
        <v>28.532</v>
      </c>
      <c r="K20" s="14">
        <f t="shared" si="2"/>
        <v>75.632</v>
      </c>
      <c r="L20" s="8">
        <v>6</v>
      </c>
      <c r="M20" s="8" t="s">
        <v>25</v>
      </c>
      <c r="N20" s="8"/>
    </row>
    <row r="21" s="2" customFormat="1" ht="30" customHeight="1" spans="1:14">
      <c r="A21" s="8">
        <v>17</v>
      </c>
      <c r="B21" s="9" t="s">
        <v>43</v>
      </c>
      <c r="C21" s="15"/>
      <c r="D21" s="8">
        <v>6</v>
      </c>
      <c r="E21" s="17" t="s">
        <v>56</v>
      </c>
      <c r="F21" s="18" t="s">
        <v>57</v>
      </c>
      <c r="G21" s="19">
        <v>76</v>
      </c>
      <c r="H21" s="14">
        <f t="shared" si="0"/>
        <v>45.6</v>
      </c>
      <c r="I21" s="14">
        <v>74</v>
      </c>
      <c r="J21" s="14">
        <f t="shared" si="1"/>
        <v>29.6</v>
      </c>
      <c r="K21" s="14">
        <f t="shared" si="2"/>
        <v>75.2</v>
      </c>
      <c r="L21" s="8">
        <v>7</v>
      </c>
      <c r="M21" s="8" t="s">
        <v>25</v>
      </c>
      <c r="N21" s="8"/>
    </row>
    <row r="22" s="2" customFormat="1" ht="30" customHeight="1" spans="1:14">
      <c r="A22" s="8">
        <v>18</v>
      </c>
      <c r="B22" s="9" t="s">
        <v>43</v>
      </c>
      <c r="C22" s="15"/>
      <c r="D22" s="8">
        <v>5</v>
      </c>
      <c r="E22" s="17" t="s">
        <v>58</v>
      </c>
      <c r="F22" s="18" t="s">
        <v>59</v>
      </c>
      <c r="G22" s="19">
        <v>76</v>
      </c>
      <c r="H22" s="14">
        <f t="shared" si="0"/>
        <v>45.6</v>
      </c>
      <c r="I22" s="14">
        <v>74</v>
      </c>
      <c r="J22" s="14">
        <f t="shared" si="1"/>
        <v>29.6</v>
      </c>
      <c r="K22" s="14">
        <f t="shared" si="2"/>
        <v>75.2</v>
      </c>
      <c r="L22" s="8">
        <v>7</v>
      </c>
      <c r="M22" s="8" t="s">
        <v>25</v>
      </c>
      <c r="N22" s="8"/>
    </row>
    <row r="23" s="2" customFormat="1" ht="30" customHeight="1" spans="1:14">
      <c r="A23" s="8">
        <v>19</v>
      </c>
      <c r="B23" s="9" t="s">
        <v>43</v>
      </c>
      <c r="C23" s="15"/>
      <c r="D23" s="8">
        <v>7</v>
      </c>
      <c r="E23" s="17" t="s">
        <v>60</v>
      </c>
      <c r="F23" s="18" t="s">
        <v>61</v>
      </c>
      <c r="G23" s="19">
        <v>75</v>
      </c>
      <c r="H23" s="14">
        <f t="shared" si="0"/>
        <v>45</v>
      </c>
      <c r="I23" s="14">
        <v>74</v>
      </c>
      <c r="J23" s="14">
        <f t="shared" si="1"/>
        <v>29.6</v>
      </c>
      <c r="K23" s="14">
        <f t="shared" si="2"/>
        <v>74.6</v>
      </c>
      <c r="L23" s="8">
        <v>9</v>
      </c>
      <c r="M23" s="8" t="s">
        <v>25</v>
      </c>
      <c r="N23" s="8"/>
    </row>
    <row r="24" s="2" customFormat="1" ht="30" customHeight="1" spans="1:14">
      <c r="A24" s="8">
        <v>23</v>
      </c>
      <c r="B24" s="9" t="s">
        <v>43</v>
      </c>
      <c r="C24" s="15"/>
      <c r="D24" s="8">
        <v>16</v>
      </c>
      <c r="E24" s="17" t="s">
        <v>62</v>
      </c>
      <c r="F24" s="18" t="s">
        <v>63</v>
      </c>
      <c r="G24" s="19">
        <v>73</v>
      </c>
      <c r="H24" s="14">
        <f t="shared" si="0"/>
        <v>43.8</v>
      </c>
      <c r="I24" s="14">
        <v>76</v>
      </c>
      <c r="J24" s="14">
        <f t="shared" si="1"/>
        <v>30.4</v>
      </c>
      <c r="K24" s="14">
        <f t="shared" si="2"/>
        <v>74.2</v>
      </c>
      <c r="L24" s="8">
        <v>10</v>
      </c>
      <c r="M24" s="8" t="s">
        <v>25</v>
      </c>
      <c r="N24" s="8"/>
    </row>
    <row r="25" s="2" customFormat="1" ht="30" customHeight="1" spans="1:14">
      <c r="A25" s="8">
        <v>25</v>
      </c>
      <c r="B25" s="9" t="s">
        <v>43</v>
      </c>
      <c r="C25" s="15"/>
      <c r="D25" s="8">
        <v>18</v>
      </c>
      <c r="E25" s="17" t="s">
        <v>64</v>
      </c>
      <c r="F25" s="18" t="s">
        <v>65</v>
      </c>
      <c r="G25" s="19">
        <v>73</v>
      </c>
      <c r="H25" s="14">
        <f t="shared" si="0"/>
        <v>43.8</v>
      </c>
      <c r="I25" s="14">
        <v>75.66</v>
      </c>
      <c r="J25" s="14">
        <f t="shared" si="1"/>
        <v>30.264</v>
      </c>
      <c r="K25" s="14">
        <f t="shared" si="2"/>
        <v>74.064</v>
      </c>
      <c r="L25" s="8">
        <v>11</v>
      </c>
      <c r="M25" s="8" t="s">
        <v>25</v>
      </c>
      <c r="N25" s="8"/>
    </row>
    <row r="26" s="2" customFormat="1" ht="30" customHeight="1" spans="1:14">
      <c r="A26" s="8">
        <v>22</v>
      </c>
      <c r="B26" s="9" t="s">
        <v>43</v>
      </c>
      <c r="C26" s="15"/>
      <c r="D26" s="8">
        <v>10</v>
      </c>
      <c r="E26" s="17" t="s">
        <v>66</v>
      </c>
      <c r="F26" s="18" t="s">
        <v>67</v>
      </c>
      <c r="G26" s="19">
        <v>74.5</v>
      </c>
      <c r="H26" s="14">
        <f t="shared" si="0"/>
        <v>44.7</v>
      </c>
      <c r="I26" s="14">
        <v>72</v>
      </c>
      <c r="J26" s="14">
        <f t="shared" si="1"/>
        <v>28.8</v>
      </c>
      <c r="K26" s="14">
        <f t="shared" si="2"/>
        <v>73.5</v>
      </c>
      <c r="L26" s="8">
        <v>12</v>
      </c>
      <c r="M26" s="8" t="s">
        <v>25</v>
      </c>
      <c r="N26" s="8"/>
    </row>
    <row r="27" s="2" customFormat="1" ht="30" customHeight="1" spans="1:14">
      <c r="A27" s="8">
        <v>24</v>
      </c>
      <c r="B27" s="9" t="s">
        <v>43</v>
      </c>
      <c r="C27" s="15"/>
      <c r="D27" s="8">
        <v>11</v>
      </c>
      <c r="E27" s="17" t="s">
        <v>68</v>
      </c>
      <c r="F27" s="18" t="s">
        <v>69</v>
      </c>
      <c r="G27" s="19">
        <v>73</v>
      </c>
      <c r="H27" s="14">
        <f t="shared" si="0"/>
        <v>43.8</v>
      </c>
      <c r="I27" s="14">
        <v>73.33</v>
      </c>
      <c r="J27" s="14">
        <f t="shared" si="1"/>
        <v>29.332</v>
      </c>
      <c r="K27" s="14">
        <f t="shared" si="2"/>
        <v>73.132</v>
      </c>
      <c r="L27" s="8">
        <v>13</v>
      </c>
      <c r="M27" s="8" t="s">
        <v>25</v>
      </c>
      <c r="N27" s="8"/>
    </row>
    <row r="28" s="2" customFormat="1" ht="30" customHeight="1" spans="1:14">
      <c r="A28" s="8">
        <v>21</v>
      </c>
      <c r="B28" s="9" t="s">
        <v>43</v>
      </c>
      <c r="C28" s="15"/>
      <c r="D28" s="8">
        <v>9</v>
      </c>
      <c r="E28" s="17" t="s">
        <v>70</v>
      </c>
      <c r="F28" s="18" t="s">
        <v>71</v>
      </c>
      <c r="G28" s="19">
        <v>74.5</v>
      </c>
      <c r="H28" s="14">
        <f t="shared" si="0"/>
        <v>44.7</v>
      </c>
      <c r="I28" s="14">
        <v>69.33</v>
      </c>
      <c r="J28" s="14">
        <f t="shared" si="1"/>
        <v>27.732</v>
      </c>
      <c r="K28" s="14">
        <f t="shared" si="2"/>
        <v>72.432</v>
      </c>
      <c r="L28" s="8">
        <v>14</v>
      </c>
      <c r="M28" s="8" t="s">
        <v>25</v>
      </c>
      <c r="N28" s="8"/>
    </row>
    <row r="29" s="2" customFormat="1" ht="30" customHeight="1" spans="1:14">
      <c r="A29" s="8">
        <v>30</v>
      </c>
      <c r="B29" s="9" t="s">
        <v>43</v>
      </c>
      <c r="C29" s="15"/>
      <c r="D29" s="8">
        <v>1</v>
      </c>
      <c r="E29" s="17" t="s">
        <v>72</v>
      </c>
      <c r="F29" s="18" t="s">
        <v>73</v>
      </c>
      <c r="G29" s="19">
        <v>71.5</v>
      </c>
      <c r="H29" s="14">
        <f t="shared" si="0"/>
        <v>42.9</v>
      </c>
      <c r="I29" s="14">
        <v>72</v>
      </c>
      <c r="J29" s="14">
        <f t="shared" si="1"/>
        <v>28.8</v>
      </c>
      <c r="K29" s="14">
        <f t="shared" si="2"/>
        <v>71.7</v>
      </c>
      <c r="L29" s="8">
        <v>15</v>
      </c>
      <c r="M29" s="8" t="s">
        <v>25</v>
      </c>
      <c r="N29" s="8"/>
    </row>
    <row r="30" s="2" customFormat="1" ht="30" customHeight="1" spans="1:14">
      <c r="A30" s="8">
        <v>26</v>
      </c>
      <c r="B30" s="9" t="s">
        <v>43</v>
      </c>
      <c r="C30" s="15"/>
      <c r="D30" s="8">
        <v>13</v>
      </c>
      <c r="E30" s="17" t="s">
        <v>74</v>
      </c>
      <c r="F30" s="18" t="s">
        <v>75</v>
      </c>
      <c r="G30" s="19">
        <v>71.5</v>
      </c>
      <c r="H30" s="14">
        <f t="shared" si="0"/>
        <v>42.9</v>
      </c>
      <c r="I30" s="14">
        <v>71</v>
      </c>
      <c r="J30" s="14">
        <f t="shared" si="1"/>
        <v>28.4</v>
      </c>
      <c r="K30" s="14">
        <f t="shared" si="2"/>
        <v>71.3</v>
      </c>
      <c r="L30" s="8">
        <v>16</v>
      </c>
      <c r="M30" s="8" t="s">
        <v>25</v>
      </c>
      <c r="N30" s="8"/>
    </row>
    <row r="31" s="2" customFormat="1" ht="30" customHeight="1" spans="1:14">
      <c r="A31" s="8">
        <v>27</v>
      </c>
      <c r="B31" s="9" t="s">
        <v>43</v>
      </c>
      <c r="C31" s="15"/>
      <c r="D31" s="8">
        <v>15</v>
      </c>
      <c r="E31" s="17" t="s">
        <v>76</v>
      </c>
      <c r="F31" s="18" t="s">
        <v>77</v>
      </c>
      <c r="G31" s="19">
        <v>71.5</v>
      </c>
      <c r="H31" s="14">
        <f t="shared" si="0"/>
        <v>42.9</v>
      </c>
      <c r="I31" s="14">
        <v>70</v>
      </c>
      <c r="J31" s="14">
        <f t="shared" si="1"/>
        <v>28</v>
      </c>
      <c r="K31" s="14">
        <f t="shared" si="2"/>
        <v>70.9</v>
      </c>
      <c r="L31" s="8">
        <v>17</v>
      </c>
      <c r="M31" s="8" t="s">
        <v>25</v>
      </c>
      <c r="N31" s="8"/>
    </row>
    <row r="32" s="2" customFormat="1" ht="30" customHeight="1" spans="1:14">
      <c r="A32" s="8">
        <v>28</v>
      </c>
      <c r="B32" s="9" t="s">
        <v>43</v>
      </c>
      <c r="C32" s="15"/>
      <c r="D32" s="8">
        <v>14</v>
      </c>
      <c r="E32" s="17" t="s">
        <v>78</v>
      </c>
      <c r="F32" s="18" t="s">
        <v>79</v>
      </c>
      <c r="G32" s="19">
        <v>71.5</v>
      </c>
      <c r="H32" s="14">
        <f t="shared" si="0"/>
        <v>42.9</v>
      </c>
      <c r="I32" s="14">
        <v>67</v>
      </c>
      <c r="J32" s="14">
        <f t="shared" si="1"/>
        <v>26.8</v>
      </c>
      <c r="K32" s="14">
        <f t="shared" si="2"/>
        <v>69.7</v>
      </c>
      <c r="L32" s="8">
        <v>18</v>
      </c>
      <c r="M32" s="8" t="s">
        <v>25</v>
      </c>
      <c r="N32" s="8"/>
    </row>
    <row r="33" s="2" customFormat="1" ht="30" customHeight="1" spans="1:14">
      <c r="A33" s="8">
        <v>29</v>
      </c>
      <c r="B33" s="9" t="s">
        <v>43</v>
      </c>
      <c r="C33" s="15"/>
      <c r="D33" s="8">
        <v>12</v>
      </c>
      <c r="E33" s="17" t="s">
        <v>80</v>
      </c>
      <c r="F33" s="18" t="s">
        <v>81</v>
      </c>
      <c r="G33" s="19">
        <v>71.5</v>
      </c>
      <c r="H33" s="14">
        <f t="shared" si="0"/>
        <v>42.9</v>
      </c>
      <c r="I33" s="14">
        <v>0</v>
      </c>
      <c r="J33" s="14">
        <f t="shared" si="1"/>
        <v>0</v>
      </c>
      <c r="K33" s="14">
        <f t="shared" si="2"/>
        <v>42.9</v>
      </c>
      <c r="L33" s="8">
        <v>19</v>
      </c>
      <c r="M33" s="8" t="s">
        <v>25</v>
      </c>
      <c r="N33" s="8" t="s">
        <v>36</v>
      </c>
    </row>
    <row r="34" s="2" customFormat="1" ht="30" customHeight="1" spans="1:14">
      <c r="A34" s="8">
        <v>31</v>
      </c>
      <c r="B34" s="9" t="s">
        <v>82</v>
      </c>
      <c r="C34" s="8">
        <v>1</v>
      </c>
      <c r="D34" s="8">
        <v>1</v>
      </c>
      <c r="E34" s="11" t="s">
        <v>83</v>
      </c>
      <c r="F34" s="12" t="s">
        <v>84</v>
      </c>
      <c r="G34" s="19">
        <v>38</v>
      </c>
      <c r="H34" s="14">
        <f t="shared" si="0"/>
        <v>22.8</v>
      </c>
      <c r="I34" s="14">
        <v>46</v>
      </c>
      <c r="J34" s="14">
        <f t="shared" si="1"/>
        <v>18.4</v>
      </c>
      <c r="K34" s="14">
        <f t="shared" si="2"/>
        <v>41.2</v>
      </c>
      <c r="L34" s="8">
        <v>1</v>
      </c>
      <c r="M34" s="8" t="s">
        <v>25</v>
      </c>
      <c r="N34" s="8" t="s">
        <v>85</v>
      </c>
    </row>
  </sheetData>
  <sheetProtection password="C705" sheet="1" objects="1"/>
  <mergeCells count="3">
    <mergeCell ref="A2:N2"/>
    <mergeCell ref="C4:C12"/>
    <mergeCell ref="C15:C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素素</cp:lastModifiedBy>
  <dcterms:created xsi:type="dcterms:W3CDTF">2024-06-23T07:40:00Z</dcterms:created>
  <dcterms:modified xsi:type="dcterms:W3CDTF">2024-06-23T08:09:48Z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13101C25A8274C2789CA82C34D472958_11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