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" sheetId="3" r:id="rId1"/>
  </sheets>
  <definedNames>
    <definedName name="_xlnm._FilterDatabase" localSheetId="0" hidden="1">表!$A$4:$R$57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<sst xmlns="http://schemas.openxmlformats.org/spreadsheetml/2006/main" count="493" uniqueCount="241">
  <si>
    <t>附件：</t>
  </si>
  <si>
    <t>2024年上半年船山区事业单位公开考试招聘工作人员（第一批）体检结果及进入聘用考察人员名单</t>
  </si>
  <si>
    <t>序号</t>
  </si>
  <si>
    <t>报考岗位</t>
  </si>
  <si>
    <t>主管部门</t>
  </si>
  <si>
    <t>招聘单位</t>
  </si>
  <si>
    <t>招聘专业</t>
  </si>
  <si>
    <t>招聘名额</t>
  </si>
  <si>
    <t>准考证号</t>
  </si>
  <si>
    <t>姓名</t>
  </si>
  <si>
    <t>公共科目成绩</t>
  </si>
  <si>
    <t>政策加分</t>
  </si>
  <si>
    <t>笔试总成绩</t>
  </si>
  <si>
    <t>面试总成绩</t>
  </si>
  <si>
    <t>考试总成绩</t>
  </si>
  <si>
    <t>岗位排名</t>
  </si>
  <si>
    <t>体检结果</t>
  </si>
  <si>
    <t>是否进入聘用考察</t>
  </si>
  <si>
    <t>备注</t>
  </si>
  <si>
    <t>原始</t>
  </si>
  <si>
    <t>折合</t>
  </si>
  <si>
    <t>612001</t>
  </si>
  <si>
    <t>遂宁市船山区农业农村局</t>
  </si>
  <si>
    <t>遂宁市船山区河东新区畜牧兽医站</t>
  </si>
  <si>
    <t>本科：动物医学专业、农业资源与环境专业、资源环境科学专业；研究生：基础兽医学专业、预防兽医学专业、农业生物环境与能源工程专业</t>
  </si>
  <si>
    <t>2612001023825</t>
  </si>
  <si>
    <t>冉欣莹</t>
  </si>
  <si>
    <t>69.80</t>
  </si>
  <si>
    <t/>
  </si>
  <si>
    <t>合格</t>
  </si>
  <si>
    <t>是</t>
  </si>
  <si>
    <t>612002</t>
  </si>
  <si>
    <t>遂宁市船山区经济技术开发区畜牧兽医站</t>
  </si>
  <si>
    <t>本科：动物医学专业、动植物检疫专业、水产养殖学专业、水生动物医学专业；研究生：基础兽医学专业、预防兽医学专业、水产养殖专业、水产养殖学专业、渔业资源专业</t>
  </si>
  <si>
    <t>2612002014501</t>
  </si>
  <si>
    <t>邓海军</t>
  </si>
  <si>
    <t>68.30</t>
  </si>
  <si>
    <t>612003</t>
  </si>
  <si>
    <t>遂宁市船山区自然资源和规划局</t>
  </si>
  <si>
    <t>遂宁市船山区人民政府土地储备中心</t>
  </si>
  <si>
    <t>本科：土木工程专业、工程管理专业、资源环境与城乡规划管理专业、自然地理与资源环境专业、人文地理与城乡规划专业、铁道与道路工程专业；研究生：建筑学专业、城乡规划学专业</t>
  </si>
  <si>
    <t>2612003021701</t>
  </si>
  <si>
    <t>刘媛</t>
  </si>
  <si>
    <t>76.00</t>
  </si>
  <si>
    <t>612004</t>
  </si>
  <si>
    <t>遂宁市船山区交通运输局</t>
  </si>
  <si>
    <t>遂宁市船山区交通战备办公室</t>
  </si>
  <si>
    <t>本科：土木工程专业、道路桥梁与渡河工程专业、(土木、水利与交通工程)专业；研究生：土木工程专业、桥梁与隧道工程专业、交通运输工程专业</t>
  </si>
  <si>
    <t>2612004031013</t>
  </si>
  <si>
    <t>尹强</t>
  </si>
  <si>
    <t>71.20</t>
  </si>
  <si>
    <t>612005</t>
  </si>
  <si>
    <t>遂宁市船山区审计局</t>
  </si>
  <si>
    <t>遂宁市船山区政府投资审计中心</t>
  </si>
  <si>
    <t>本科：会计学专业、财务管理专业、审计学专业；研究生：会计专业、会计学专业、财务管理专业、审计学专业</t>
  </si>
  <si>
    <t>2612005010601</t>
  </si>
  <si>
    <t>廖珍</t>
  </si>
  <si>
    <t>74.30</t>
  </si>
  <si>
    <t>612006</t>
  </si>
  <si>
    <t>遂宁市船山区住房和城乡建设局</t>
  </si>
  <si>
    <t>遂宁市船山区市政公用事务中心</t>
  </si>
  <si>
    <t>本科：市政工程专业、城市设施智慧管理专业、给排水科学与工程专业；研究生：市政工程专业</t>
  </si>
  <si>
    <t>2612006013122</t>
  </si>
  <si>
    <t>李忠昊</t>
  </si>
  <si>
    <t>69.00</t>
  </si>
  <si>
    <t>612007</t>
  </si>
  <si>
    <t>遂宁市船山区委宣传部</t>
  </si>
  <si>
    <t>遂宁市船山区融媒体中心</t>
  </si>
  <si>
    <t>本科：新闻学专业、网络与新媒体专业、广播电视学专业、广播电视编导专业；研究生：新闻学专业、新闻传播学专业</t>
  </si>
  <si>
    <t>2612007013310</t>
  </si>
  <si>
    <t>吴佳雪</t>
  </si>
  <si>
    <t>69.10</t>
  </si>
  <si>
    <t>612008</t>
  </si>
  <si>
    <t>遂宁市船山区观音湖文化旅游产业园区管理委员会</t>
  </si>
  <si>
    <t>四川遂宁观音湖国家湿地公园保护中心</t>
  </si>
  <si>
    <t>本科：工程管理专业、工程造价专业、旅游管理专业；研究生：工程管理专业、旅游管理专业</t>
  </si>
  <si>
    <t>2612008014021</t>
  </si>
  <si>
    <t>蒋忠伟</t>
  </si>
  <si>
    <t>80.30</t>
  </si>
  <si>
    <t>遂宁市船山区教育和体育局</t>
  </si>
  <si>
    <t>遂宁市船山区乡镇中小学校</t>
  </si>
  <si>
    <t>本科：汉语言专业、汉语言文学专业、教育学专业、小学教育专业、汉语国际教育专业；研究生：中国语言文学专业、汉语国际教育专业、教育学专业、小学教育专业、学科教学（语文）专业</t>
  </si>
  <si>
    <t>1612009014715</t>
  </si>
  <si>
    <t>李佩琳</t>
  </si>
  <si>
    <t>75.50</t>
  </si>
  <si>
    <t>1612009052120</t>
  </si>
  <si>
    <t>胡小敏</t>
  </si>
  <si>
    <t>1612009034210</t>
  </si>
  <si>
    <t>王秋懿</t>
  </si>
  <si>
    <t>75.00</t>
  </si>
  <si>
    <t>1612009035702</t>
  </si>
  <si>
    <t>谢霜</t>
  </si>
  <si>
    <t>1612009023827</t>
  </si>
  <si>
    <t>唐琅</t>
  </si>
  <si>
    <t>70.50</t>
  </si>
  <si>
    <t>1612009031111</t>
  </si>
  <si>
    <t>刘杨玲</t>
  </si>
  <si>
    <t>1612009050606</t>
  </si>
  <si>
    <t>靳冬梅</t>
  </si>
  <si>
    <t>74.50</t>
  </si>
  <si>
    <t>1612009053113</t>
  </si>
  <si>
    <t>赵桂华</t>
  </si>
  <si>
    <t>73.00</t>
  </si>
  <si>
    <t>1612009052322</t>
  </si>
  <si>
    <t>罗欢</t>
  </si>
  <si>
    <t>612010</t>
  </si>
  <si>
    <t>本科：数学与应用数学专业、信息与计算科学专业、数理基础科学专业、小学教育专业；研究生：数学专业、基础数学专业、小学教育专业、学科教学（数学）专业</t>
  </si>
  <si>
    <t>1612010036108</t>
  </si>
  <si>
    <t>夏奇霞</t>
  </si>
  <si>
    <t>80.00</t>
  </si>
  <si>
    <t>1612010031214</t>
  </si>
  <si>
    <t>邓兴欣</t>
  </si>
  <si>
    <t>1612010034804</t>
  </si>
  <si>
    <t>谭秋梅</t>
  </si>
  <si>
    <t>78.00</t>
  </si>
  <si>
    <t>1612010025219</t>
  </si>
  <si>
    <t>宋雨芮</t>
  </si>
  <si>
    <t>72.50</t>
  </si>
  <si>
    <t>1612010030726</t>
  </si>
  <si>
    <t>梁圣晖</t>
  </si>
  <si>
    <t>69.50</t>
  </si>
  <si>
    <t>1612010025718</t>
  </si>
  <si>
    <t>徐玲</t>
  </si>
  <si>
    <t>71.50</t>
  </si>
  <si>
    <t>1612010015202</t>
  </si>
  <si>
    <t>晋学敏</t>
  </si>
  <si>
    <t>70.00</t>
  </si>
  <si>
    <t>1612010035604</t>
  </si>
  <si>
    <t>肖建芬</t>
  </si>
  <si>
    <t>612011</t>
  </si>
  <si>
    <t>本科：英语专业、翻译专业；研究生：学科教学（英语）专业、英语语言文学专业</t>
  </si>
  <si>
    <t>1612011040506</t>
  </si>
  <si>
    <t>黄迪</t>
  </si>
  <si>
    <t>1612011021616</t>
  </si>
  <si>
    <t>王雨蕾</t>
  </si>
  <si>
    <t>77.00</t>
  </si>
  <si>
    <t>1612011043314</t>
  </si>
  <si>
    <t>甘雪梅</t>
  </si>
  <si>
    <t>1612011010328</t>
  </si>
  <si>
    <t>张思维</t>
  </si>
  <si>
    <t>612012</t>
  </si>
  <si>
    <t>本科：马克思主义理论专业、政治学与行政学专业、思想政治教育专业；研究生：马克思主义哲学专业、政治学专业、政治学理论专业、思想政治教育专业</t>
  </si>
  <si>
    <t>1612012051312</t>
  </si>
  <si>
    <t>石馨悦</t>
  </si>
  <si>
    <t>68.00</t>
  </si>
  <si>
    <t>612013</t>
  </si>
  <si>
    <t>本科：心理学专业、应用心理学专业；研究生：心理学专业、基础心理学专业、应用心理学专业、发展与教育心理学专业</t>
  </si>
  <si>
    <t>1612013051707</t>
  </si>
  <si>
    <t>补芹</t>
  </si>
  <si>
    <t>612014</t>
  </si>
  <si>
    <t>遂宁市船山区乡镇幼儿园</t>
  </si>
  <si>
    <t>专科：学前教育专业；本科：学前教育专业；研究生：学前教育专业、学前教育学专业</t>
  </si>
  <si>
    <t>1612014042026</t>
  </si>
  <si>
    <t>王兰</t>
  </si>
  <si>
    <t>1612014035717</t>
  </si>
  <si>
    <t>李思思</t>
  </si>
  <si>
    <t>1612014036129</t>
  </si>
  <si>
    <t>邓韵儿</t>
  </si>
  <si>
    <t>66.50</t>
  </si>
  <si>
    <t>1612014024804</t>
  </si>
  <si>
    <t>王静</t>
  </si>
  <si>
    <t>67.50</t>
  </si>
  <si>
    <t>1612014031501</t>
  </si>
  <si>
    <t>肖凤</t>
  </si>
  <si>
    <t>72.00</t>
  </si>
  <si>
    <t>1612014015108</t>
  </si>
  <si>
    <t>郭春梅</t>
  </si>
  <si>
    <t>1612014051414</t>
  </si>
  <si>
    <t>钟雨秀</t>
  </si>
  <si>
    <t>1612014023603</t>
  </si>
  <si>
    <t>李逸</t>
  </si>
  <si>
    <t>65.50</t>
  </si>
  <si>
    <t>612015</t>
  </si>
  <si>
    <t>遂宁市船山区卫生健康局</t>
  </si>
  <si>
    <t>遂宁市船山区仁里镇中心卫生院</t>
  </si>
  <si>
    <t>专科：临床医学专业；本科：临床医学专业；研究生：临床医学专业</t>
  </si>
  <si>
    <t>4612015035130</t>
  </si>
  <si>
    <t>李丽萌</t>
  </si>
  <si>
    <t>46.00</t>
  </si>
  <si>
    <t>4612016034706</t>
  </si>
  <si>
    <t>李进</t>
  </si>
  <si>
    <t>66.00</t>
  </si>
  <si>
    <t>不合格</t>
  </si>
  <si>
    <t>否</t>
  </si>
  <si>
    <t>4612016033219</t>
  </si>
  <si>
    <t>向雨浓</t>
  </si>
  <si>
    <t>52.00</t>
  </si>
  <si>
    <t>递补进入体检</t>
  </si>
  <si>
    <t>612017</t>
  </si>
  <si>
    <t>专科：中医学专业；本科：中医学专业；研究生：中医学专业</t>
  </si>
  <si>
    <t>3612017036001</t>
  </si>
  <si>
    <t>段柳卉</t>
  </si>
  <si>
    <t>612019</t>
  </si>
  <si>
    <t>遂宁市船山区河沙镇中心卫生院</t>
  </si>
  <si>
    <t>专科：针灸推拿专业；本科：针灸推拿学专业；研究生：针灸推拿学专业</t>
  </si>
  <si>
    <t>3612019036024</t>
  </si>
  <si>
    <t>王文贤</t>
  </si>
  <si>
    <t>612022</t>
  </si>
  <si>
    <t>遂宁市船山区老池镇中心卫生院</t>
  </si>
  <si>
    <t>专科：中医学专业；本科：中医学专业、中西医临床医学专业；研究生：中医学专业、中西医结合专业</t>
  </si>
  <si>
    <t>3612022035704</t>
  </si>
  <si>
    <t>胡慧</t>
  </si>
  <si>
    <t>51.00</t>
  </si>
  <si>
    <t>612023</t>
  </si>
  <si>
    <t>4612023033905</t>
  </si>
  <si>
    <t>姚鑫果</t>
  </si>
  <si>
    <t>45.00</t>
  </si>
  <si>
    <t>612024</t>
  </si>
  <si>
    <t>遂宁市船山区永兴镇中心卫生院</t>
  </si>
  <si>
    <t>4612024035107</t>
  </si>
  <si>
    <t>梁冰玉</t>
  </si>
  <si>
    <t>612025</t>
  </si>
  <si>
    <t>专科：口腔医学专业；本科：口腔医学专业；研究生：口腔医学专业</t>
  </si>
  <si>
    <t>4612025033607</t>
  </si>
  <si>
    <t>周春</t>
  </si>
  <si>
    <t>55.00</t>
  </si>
  <si>
    <t>612026</t>
  </si>
  <si>
    <t>遂宁市船山区南津社区卫生服务中心</t>
  </si>
  <si>
    <t>专科：中医骨伤专业;本科：中医骨伤科学专业；研究生：中医骨伤科学专业</t>
  </si>
  <si>
    <t>3612026035805</t>
  </si>
  <si>
    <t>邵立</t>
  </si>
  <si>
    <t>65.00</t>
  </si>
  <si>
    <t>612027</t>
  </si>
  <si>
    <t>3612027035806</t>
  </si>
  <si>
    <t>颜严</t>
  </si>
  <si>
    <t>62.00</t>
  </si>
  <si>
    <t>612028</t>
  </si>
  <si>
    <t>专科：中医学专业；本科：中西医临床医学专业；研究生：中西医结合专业、中西医结合临床专业</t>
  </si>
  <si>
    <t>3612028035929</t>
  </si>
  <si>
    <t>姚杰</t>
  </si>
  <si>
    <t>58.00</t>
  </si>
  <si>
    <t>612030</t>
  </si>
  <si>
    <t>遂宁市船山区中医医院</t>
  </si>
  <si>
    <t>本科：中药学专业；研究生：中药学专业</t>
  </si>
  <si>
    <t>3612030036215</t>
  </si>
  <si>
    <t>向婷</t>
  </si>
  <si>
    <t>60.00</t>
  </si>
  <si>
    <t>612031</t>
  </si>
  <si>
    <t>本科：临床药学专业、药学专业；研究生：药学专业</t>
  </si>
  <si>
    <t>4612031034317</t>
  </si>
  <si>
    <t>林芝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</si>
</sst>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</font>
    <font>
      <b/>
      <sz val="18"/>
      <name val="方正小标宋简体"/>
      <charset val="0"/>
    </font>
    <font>
      <b/>
      <sz val="11"/>
      <name val="黑体"/>
      <charset val="134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7"/>
  <sheetViews>
    <sheetView tabSelected="1" zoomScale="90" zoomScaleNormal="90" workbookViewId="0">
      <pane ySplit="4" topLeftCell="A5" activePane="bottomLeft" state="frozen"/>
      <selection/>
      <selection pane="bottomLeft" activeCell="U4" sqref="U4"/>
    </sheetView>
  </sheetViews>
  <sheetFormatPr defaultColWidth="9" defaultRowHeight="18.75"/>
  <cols>
    <col min="1" max="1" width="5.55" style="5" customWidth="1"/>
    <col min="2" max="2" width="6.375" style="6" customWidth="1"/>
    <col min="3" max="3" width="15.275" style="7" customWidth="1"/>
    <col min="4" max="4" width="16.9416666666667" style="7" customWidth="1"/>
    <col min="5" max="5" width="31.25" style="7" customWidth="1"/>
    <col min="6" max="6" width="5.69166666666667" style="6" customWidth="1"/>
    <col min="7" max="7" width="14.4416666666667" style="5" customWidth="1"/>
    <col min="8" max="8" width="9.58333333333333" style="7" customWidth="1"/>
    <col min="9" max="9" width="7.35833333333333" style="5" customWidth="1"/>
    <col min="10" max="10" width="5.69166666666667" style="5" customWidth="1"/>
    <col min="11" max="11" width="8.33333333333333" style="5" customWidth="1"/>
    <col min="12" max="12" width="7.5" style="8" customWidth="1"/>
    <col min="13" max="13" width="7.775" style="5" customWidth="1"/>
    <col min="14" max="14" width="7.21666666666667" style="8" customWidth="1"/>
    <col min="15" max="15" width="7.63333333333333" style="5" customWidth="1"/>
    <col min="16" max="16" width="5.69166666666667" style="5" customWidth="1"/>
    <col min="17" max="17" width="6.10833333333333" style="7" customWidth="1"/>
    <col min="18" max="18" width="9.575" style="3" customWidth="1"/>
    <col min="19" max="19" width="8.46666666666667" style="3" customWidth="1"/>
    <col min="20" max="16384" width="9" style="3"/>
  </cols>
  <sheetData>
    <row r="1" spans="1:2">
      <c r="A1" s="9" t="s">
        <v>0</v>
      </c>
      <c r="B1" s="10"/>
    </row>
    <row r="2" s="1" customFormat="1" ht="44" customHeight="1" spans="1:19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="2" customFormat="1" ht="28" customHeight="1" spans="1:1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29" t="s">
        <v>10</v>
      </c>
      <c r="J3" s="29" t="s">
        <v>11</v>
      </c>
      <c r="K3" s="30" t="s">
        <v>12</v>
      </c>
      <c r="L3" s="30"/>
      <c r="M3" s="30" t="s">
        <v>13</v>
      </c>
      <c r="N3" s="30"/>
      <c r="O3" s="30" t="s">
        <v>14</v>
      </c>
      <c r="P3" s="12" t="s">
        <v>15</v>
      </c>
      <c r="Q3" s="29" t="s">
        <v>16</v>
      </c>
      <c r="R3" s="29" t="s">
        <v>17</v>
      </c>
      <c r="S3" s="29" t="s">
        <v>18</v>
      </c>
    </row>
    <row r="4" s="2" customFormat="1" ht="28" customHeight="1" spans="1:19">
      <c r="A4" s="12"/>
      <c r="B4" s="12"/>
      <c r="C4" s="12"/>
      <c r="D4" s="12"/>
      <c r="E4" s="12"/>
      <c r="F4" s="12"/>
      <c r="G4" s="12"/>
      <c r="H4" s="12"/>
      <c r="I4" s="31"/>
      <c r="J4" s="31"/>
      <c r="K4" s="30" t="s">
        <v>19</v>
      </c>
      <c r="L4" s="30" t="s">
        <v>20</v>
      </c>
      <c r="M4" s="30" t="s">
        <v>19</v>
      </c>
      <c r="N4" s="30" t="s">
        <v>20</v>
      </c>
      <c r="O4" s="30"/>
      <c r="P4" s="12"/>
      <c r="Q4" s="31"/>
      <c r="R4" s="31"/>
      <c r="S4" s="31"/>
    </row>
    <row r="5" s="2" customFormat="1" ht="78" customHeight="1" spans="1:19">
      <c r="A5" s="13">
        <v>1</v>
      </c>
      <c r="B5" s="13" t="s">
        <v>21</v>
      </c>
      <c r="C5" s="14" t="s">
        <v>22</v>
      </c>
      <c r="D5" s="14" t="s">
        <v>23</v>
      </c>
      <c r="E5" s="15" t="s">
        <v>24</v>
      </c>
      <c r="F5" s="15">
        <v>1</v>
      </c>
      <c r="G5" s="13" t="s">
        <v>25</v>
      </c>
      <c r="H5" s="13" t="s">
        <v>26</v>
      </c>
      <c r="I5" s="13" t="s">
        <v>27</v>
      </c>
      <c r="J5" s="13" t="s">
        <v>28</v>
      </c>
      <c r="K5" s="32" t="s">
        <v>27</v>
      </c>
      <c r="L5" s="33">
        <f t="shared" ref="L5:L12" si="0">K5*0.6</f>
        <v>41.88</v>
      </c>
      <c r="M5" s="33">
        <v>74</v>
      </c>
      <c r="N5" s="33">
        <f t="shared" ref="N5:N12" si="1">M5*0.4</f>
        <v>29.6</v>
      </c>
      <c r="O5" s="33">
        <f t="shared" ref="O5:O35" si="2">L5+N5</f>
        <v>71.48</v>
      </c>
      <c r="P5" s="34">
        <v>1</v>
      </c>
      <c r="Q5" s="40" t="s">
        <v>29</v>
      </c>
      <c r="R5" s="40" t="s">
        <v>30</v>
      </c>
      <c r="S5" s="35"/>
    </row>
    <row r="6" s="2" customFormat="1" ht="86" customHeight="1" spans="1:19">
      <c r="A6" s="13">
        <v>2</v>
      </c>
      <c r="B6" s="13" t="s">
        <v>31</v>
      </c>
      <c r="C6" s="15" t="s">
        <v>22</v>
      </c>
      <c r="D6" s="15" t="s">
        <v>32</v>
      </c>
      <c r="E6" s="15" t="s">
        <v>33</v>
      </c>
      <c r="F6" s="15">
        <v>1</v>
      </c>
      <c r="G6" s="13" t="s">
        <v>34</v>
      </c>
      <c r="H6" s="13" t="s">
        <v>35</v>
      </c>
      <c r="I6" s="13" t="s">
        <v>36</v>
      </c>
      <c r="J6" s="13" t="s">
        <v>28</v>
      </c>
      <c r="K6" s="32" t="s">
        <v>36</v>
      </c>
      <c r="L6" s="33">
        <f t="shared" si="0"/>
        <v>40.98</v>
      </c>
      <c r="M6" s="33">
        <v>72.8</v>
      </c>
      <c r="N6" s="33">
        <f t="shared" si="1"/>
        <v>29.12</v>
      </c>
      <c r="O6" s="33">
        <f t="shared" si="2"/>
        <v>70.1</v>
      </c>
      <c r="P6" s="34">
        <v>1</v>
      </c>
      <c r="Q6" s="40" t="s">
        <v>29</v>
      </c>
      <c r="R6" s="40" t="s">
        <v>30</v>
      </c>
      <c r="S6" s="35"/>
    </row>
    <row r="7" s="3" customFormat="1" ht="74" customHeight="1" spans="1:19">
      <c r="A7" s="13">
        <v>3</v>
      </c>
      <c r="B7" s="13" t="s">
        <v>37</v>
      </c>
      <c r="C7" s="14" t="s">
        <v>38</v>
      </c>
      <c r="D7" s="14" t="s">
        <v>39</v>
      </c>
      <c r="E7" s="15" t="s">
        <v>40</v>
      </c>
      <c r="F7" s="15">
        <v>1</v>
      </c>
      <c r="G7" s="13" t="s">
        <v>41</v>
      </c>
      <c r="H7" s="13" t="s">
        <v>42</v>
      </c>
      <c r="I7" s="13" t="s">
        <v>43</v>
      </c>
      <c r="J7" s="13" t="s">
        <v>28</v>
      </c>
      <c r="K7" s="32" t="s">
        <v>43</v>
      </c>
      <c r="L7" s="33">
        <f t="shared" si="0"/>
        <v>45.6</v>
      </c>
      <c r="M7" s="32">
        <v>78.6</v>
      </c>
      <c r="N7" s="33">
        <f t="shared" si="1"/>
        <v>31.44</v>
      </c>
      <c r="O7" s="33">
        <f t="shared" si="2"/>
        <v>77.04</v>
      </c>
      <c r="P7" s="13">
        <v>1</v>
      </c>
      <c r="Q7" s="40" t="s">
        <v>29</v>
      </c>
      <c r="R7" s="40" t="s">
        <v>30</v>
      </c>
      <c r="S7" s="41"/>
    </row>
    <row r="8" s="3" customFormat="1" ht="64" customHeight="1" spans="1:19">
      <c r="A8" s="13">
        <v>4</v>
      </c>
      <c r="B8" s="13" t="s">
        <v>44</v>
      </c>
      <c r="C8" s="16" t="s">
        <v>45</v>
      </c>
      <c r="D8" s="16" t="s">
        <v>46</v>
      </c>
      <c r="E8" s="16" t="s">
        <v>47</v>
      </c>
      <c r="F8" s="15">
        <v>1</v>
      </c>
      <c r="G8" s="13" t="s">
        <v>48</v>
      </c>
      <c r="H8" s="13" t="s">
        <v>49</v>
      </c>
      <c r="I8" s="13" t="s">
        <v>50</v>
      </c>
      <c r="J8" s="13" t="s">
        <v>28</v>
      </c>
      <c r="K8" s="32" t="s">
        <v>50</v>
      </c>
      <c r="L8" s="33">
        <f t="shared" si="0"/>
        <v>42.72</v>
      </c>
      <c r="M8" s="32">
        <v>72.8</v>
      </c>
      <c r="N8" s="33">
        <f t="shared" si="1"/>
        <v>29.12</v>
      </c>
      <c r="O8" s="33">
        <f t="shared" si="2"/>
        <v>71.84</v>
      </c>
      <c r="P8" s="13">
        <v>1</v>
      </c>
      <c r="Q8" s="40" t="s">
        <v>29</v>
      </c>
      <c r="R8" s="40" t="s">
        <v>30</v>
      </c>
      <c r="S8" s="41"/>
    </row>
    <row r="9" s="3" customFormat="1" ht="54" customHeight="1" spans="1:19">
      <c r="A9" s="13">
        <v>5</v>
      </c>
      <c r="B9" s="13" t="s">
        <v>51</v>
      </c>
      <c r="C9" s="16" t="s">
        <v>52</v>
      </c>
      <c r="D9" s="16" t="s">
        <v>53</v>
      </c>
      <c r="E9" s="17" t="s">
        <v>54</v>
      </c>
      <c r="F9" s="15">
        <v>1</v>
      </c>
      <c r="G9" s="13" t="s">
        <v>55</v>
      </c>
      <c r="H9" s="13" t="s">
        <v>56</v>
      </c>
      <c r="I9" s="13" t="s">
        <v>57</v>
      </c>
      <c r="J9" s="13" t="s">
        <v>28</v>
      </c>
      <c r="K9" s="32" t="s">
        <v>57</v>
      </c>
      <c r="L9" s="33">
        <f t="shared" si="0"/>
        <v>44.58</v>
      </c>
      <c r="M9" s="32">
        <v>76</v>
      </c>
      <c r="N9" s="33">
        <f t="shared" si="1"/>
        <v>30.4</v>
      </c>
      <c r="O9" s="33">
        <f t="shared" si="2"/>
        <v>74.98</v>
      </c>
      <c r="P9" s="13">
        <v>1</v>
      </c>
      <c r="Q9" s="40" t="s">
        <v>29</v>
      </c>
      <c r="R9" s="40" t="s">
        <v>30</v>
      </c>
      <c r="S9" s="41"/>
    </row>
    <row r="10" s="3" customFormat="1" ht="56" customHeight="1" spans="1:19">
      <c r="A10" s="13">
        <v>6</v>
      </c>
      <c r="B10" s="15" t="s">
        <v>58</v>
      </c>
      <c r="C10" s="16" t="s">
        <v>59</v>
      </c>
      <c r="D10" s="16" t="s">
        <v>60</v>
      </c>
      <c r="E10" s="17" t="s">
        <v>61</v>
      </c>
      <c r="F10" s="15">
        <v>1</v>
      </c>
      <c r="G10" s="15" t="s">
        <v>62</v>
      </c>
      <c r="H10" s="13" t="s">
        <v>63</v>
      </c>
      <c r="I10" s="13" t="s">
        <v>64</v>
      </c>
      <c r="J10" s="13" t="s">
        <v>28</v>
      </c>
      <c r="K10" s="32" t="s">
        <v>64</v>
      </c>
      <c r="L10" s="33">
        <f t="shared" si="0"/>
        <v>41.4</v>
      </c>
      <c r="M10" s="32">
        <v>72.8</v>
      </c>
      <c r="N10" s="33">
        <f t="shared" si="1"/>
        <v>29.12</v>
      </c>
      <c r="O10" s="33">
        <f t="shared" si="2"/>
        <v>70.52</v>
      </c>
      <c r="P10" s="13">
        <v>1</v>
      </c>
      <c r="Q10" s="40" t="s">
        <v>29</v>
      </c>
      <c r="R10" s="40" t="s">
        <v>30</v>
      </c>
      <c r="S10" s="41"/>
    </row>
    <row r="11" s="3" customFormat="1" ht="55" customHeight="1" spans="1:19">
      <c r="A11" s="13">
        <v>7</v>
      </c>
      <c r="B11" s="13" t="s">
        <v>65</v>
      </c>
      <c r="C11" s="18" t="s">
        <v>66</v>
      </c>
      <c r="D11" s="18" t="s">
        <v>67</v>
      </c>
      <c r="E11" s="18" t="s">
        <v>68</v>
      </c>
      <c r="F11" s="13">
        <v>1</v>
      </c>
      <c r="G11" s="13" t="s">
        <v>69</v>
      </c>
      <c r="H11" s="13" t="s">
        <v>70</v>
      </c>
      <c r="I11" s="13" t="s">
        <v>71</v>
      </c>
      <c r="J11" s="13" t="s">
        <v>28</v>
      </c>
      <c r="K11" s="32" t="s">
        <v>71</v>
      </c>
      <c r="L11" s="33">
        <f t="shared" si="0"/>
        <v>41.46</v>
      </c>
      <c r="M11" s="32">
        <v>80.2</v>
      </c>
      <c r="N11" s="33">
        <f t="shared" si="1"/>
        <v>32.08</v>
      </c>
      <c r="O11" s="33">
        <f t="shared" si="2"/>
        <v>73.54</v>
      </c>
      <c r="P11" s="13">
        <v>1</v>
      </c>
      <c r="Q11" s="40" t="s">
        <v>29</v>
      </c>
      <c r="R11" s="40" t="s">
        <v>30</v>
      </c>
      <c r="S11" s="41"/>
    </row>
    <row r="12" s="3" customFormat="1" ht="50" customHeight="1" spans="1:19">
      <c r="A12" s="13">
        <v>8</v>
      </c>
      <c r="B12" s="13" t="s">
        <v>72</v>
      </c>
      <c r="C12" s="19" t="s">
        <v>73</v>
      </c>
      <c r="D12" s="19" t="s">
        <v>74</v>
      </c>
      <c r="E12" s="19" t="s">
        <v>75</v>
      </c>
      <c r="F12" s="13">
        <v>1</v>
      </c>
      <c r="G12" s="13" t="s">
        <v>76</v>
      </c>
      <c r="H12" s="13" t="s">
        <v>77</v>
      </c>
      <c r="I12" s="13" t="s">
        <v>78</v>
      </c>
      <c r="J12" s="13" t="s">
        <v>28</v>
      </c>
      <c r="K12" s="32" t="s">
        <v>78</v>
      </c>
      <c r="L12" s="33">
        <f t="shared" si="0"/>
        <v>48.18</v>
      </c>
      <c r="M12" s="32">
        <v>72</v>
      </c>
      <c r="N12" s="33">
        <f t="shared" si="1"/>
        <v>28.8</v>
      </c>
      <c r="O12" s="33">
        <f t="shared" si="2"/>
        <v>76.98</v>
      </c>
      <c r="P12" s="13">
        <v>1</v>
      </c>
      <c r="Q12" s="34" t="s">
        <v>29</v>
      </c>
      <c r="R12" s="34" t="s">
        <v>30</v>
      </c>
      <c r="S12" s="41"/>
    </row>
    <row r="13" s="2" customFormat="1" ht="24" customHeight="1" spans="1:19">
      <c r="A13" s="13">
        <v>9</v>
      </c>
      <c r="B13" s="13">
        <v>612009</v>
      </c>
      <c r="C13" s="19" t="s">
        <v>79</v>
      </c>
      <c r="D13" s="19" t="s">
        <v>80</v>
      </c>
      <c r="E13" s="19" t="s">
        <v>81</v>
      </c>
      <c r="F13" s="13">
        <v>10</v>
      </c>
      <c r="G13" s="13" t="s">
        <v>82</v>
      </c>
      <c r="H13" s="13" t="s">
        <v>83</v>
      </c>
      <c r="I13" s="13" t="s">
        <v>84</v>
      </c>
      <c r="J13" s="13">
        <v>6</v>
      </c>
      <c r="K13" s="32">
        <v>81.5</v>
      </c>
      <c r="L13" s="32">
        <f>K13*0.5</f>
        <v>40.75</v>
      </c>
      <c r="M13" s="32">
        <v>78.12</v>
      </c>
      <c r="N13" s="32">
        <f>M13*0.5</f>
        <v>39.06</v>
      </c>
      <c r="O13" s="32">
        <f t="shared" si="2"/>
        <v>79.81</v>
      </c>
      <c r="P13" s="13">
        <v>1</v>
      </c>
      <c r="Q13" s="34" t="s">
        <v>29</v>
      </c>
      <c r="R13" s="34" t="s">
        <v>30</v>
      </c>
      <c r="S13" s="35"/>
    </row>
    <row r="14" s="2" customFormat="1" ht="24" customHeight="1" spans="1:19">
      <c r="A14" s="13">
        <v>10</v>
      </c>
      <c r="B14" s="13"/>
      <c r="C14" s="19"/>
      <c r="D14" s="19"/>
      <c r="E14" s="19"/>
      <c r="F14" s="13"/>
      <c r="G14" s="13" t="s">
        <v>85</v>
      </c>
      <c r="H14" s="13" t="s">
        <v>86</v>
      </c>
      <c r="I14" s="13" t="s">
        <v>43</v>
      </c>
      <c r="J14" s="13" t="s">
        <v>28</v>
      </c>
      <c r="K14" s="32" t="s">
        <v>43</v>
      </c>
      <c r="L14" s="32">
        <f>K14*0.5</f>
        <v>38</v>
      </c>
      <c r="M14" s="32">
        <v>78.12</v>
      </c>
      <c r="N14" s="32">
        <f>M14*0.5</f>
        <v>39.06</v>
      </c>
      <c r="O14" s="32">
        <f t="shared" si="2"/>
        <v>77.06</v>
      </c>
      <c r="P14" s="35">
        <v>2</v>
      </c>
      <c r="Q14" s="34" t="s">
        <v>29</v>
      </c>
      <c r="R14" s="34" t="s">
        <v>30</v>
      </c>
      <c r="S14" s="35"/>
    </row>
    <row r="15" s="2" customFormat="1" ht="24" customHeight="1" spans="1:19">
      <c r="A15" s="13">
        <v>11</v>
      </c>
      <c r="B15" s="13"/>
      <c r="C15" s="19"/>
      <c r="D15" s="19"/>
      <c r="E15" s="19"/>
      <c r="F15" s="13"/>
      <c r="G15" s="13" t="s">
        <v>87</v>
      </c>
      <c r="H15" s="13" t="s">
        <v>88</v>
      </c>
      <c r="I15" s="13" t="s">
        <v>89</v>
      </c>
      <c r="J15" s="13" t="s">
        <v>28</v>
      </c>
      <c r="K15" s="32" t="s">
        <v>89</v>
      </c>
      <c r="L15" s="32">
        <f t="shared" ref="L15:L35" si="3">K15*0.5</f>
        <v>37.5</v>
      </c>
      <c r="M15" s="32">
        <v>77.64</v>
      </c>
      <c r="N15" s="32">
        <f t="shared" ref="N15:N35" si="4">M15*0.5</f>
        <v>38.82</v>
      </c>
      <c r="O15" s="32">
        <f t="shared" si="2"/>
        <v>76.32</v>
      </c>
      <c r="P15" s="35">
        <v>4</v>
      </c>
      <c r="Q15" s="34" t="s">
        <v>29</v>
      </c>
      <c r="R15" s="34" t="s">
        <v>30</v>
      </c>
      <c r="S15" s="35"/>
    </row>
    <row r="16" s="2" customFormat="1" ht="24" customHeight="1" spans="1:19">
      <c r="A16" s="13">
        <v>12</v>
      </c>
      <c r="B16" s="13"/>
      <c r="C16" s="19"/>
      <c r="D16" s="19"/>
      <c r="E16" s="19"/>
      <c r="F16" s="13"/>
      <c r="G16" s="13" t="s">
        <v>90</v>
      </c>
      <c r="H16" s="13" t="s">
        <v>91</v>
      </c>
      <c r="I16" s="13" t="s">
        <v>64</v>
      </c>
      <c r="J16" s="13" t="s">
        <v>28</v>
      </c>
      <c r="K16" s="32" t="s">
        <v>64</v>
      </c>
      <c r="L16" s="32">
        <f t="shared" si="3"/>
        <v>34.5</v>
      </c>
      <c r="M16" s="32">
        <v>83.06</v>
      </c>
      <c r="N16" s="32">
        <f t="shared" si="4"/>
        <v>41.53</v>
      </c>
      <c r="O16" s="32">
        <f t="shared" si="2"/>
        <v>76.03</v>
      </c>
      <c r="P16" s="13">
        <v>5</v>
      </c>
      <c r="Q16" s="34" t="s">
        <v>29</v>
      </c>
      <c r="R16" s="34" t="s">
        <v>30</v>
      </c>
      <c r="S16" s="35"/>
    </row>
    <row r="17" s="2" customFormat="1" ht="24" customHeight="1" spans="1:19">
      <c r="A17" s="13">
        <v>13</v>
      </c>
      <c r="B17" s="13"/>
      <c r="C17" s="19"/>
      <c r="D17" s="19"/>
      <c r="E17" s="19"/>
      <c r="F17" s="13"/>
      <c r="G17" s="13" t="s">
        <v>92</v>
      </c>
      <c r="H17" s="13" t="s">
        <v>93</v>
      </c>
      <c r="I17" s="13" t="s">
        <v>94</v>
      </c>
      <c r="J17" s="13" t="s">
        <v>28</v>
      </c>
      <c r="K17" s="32" t="s">
        <v>94</v>
      </c>
      <c r="L17" s="32">
        <f t="shared" si="3"/>
        <v>35.25</v>
      </c>
      <c r="M17" s="32">
        <v>81.28</v>
      </c>
      <c r="N17" s="32">
        <f t="shared" si="4"/>
        <v>40.64</v>
      </c>
      <c r="O17" s="32">
        <f t="shared" si="2"/>
        <v>75.89</v>
      </c>
      <c r="P17" s="35">
        <v>6</v>
      </c>
      <c r="Q17" s="34" t="s">
        <v>29</v>
      </c>
      <c r="R17" s="34" t="s">
        <v>30</v>
      </c>
      <c r="S17" s="35"/>
    </row>
    <row r="18" s="2" customFormat="1" ht="24" customHeight="1" spans="1:19">
      <c r="A18" s="13">
        <v>14</v>
      </c>
      <c r="B18" s="13"/>
      <c r="C18" s="19"/>
      <c r="D18" s="19"/>
      <c r="E18" s="19"/>
      <c r="F18" s="13"/>
      <c r="G18" s="13" t="s">
        <v>95</v>
      </c>
      <c r="H18" s="13" t="s">
        <v>96</v>
      </c>
      <c r="I18" s="13" t="s">
        <v>94</v>
      </c>
      <c r="J18" s="13" t="s">
        <v>28</v>
      </c>
      <c r="K18" s="32" t="s">
        <v>94</v>
      </c>
      <c r="L18" s="32">
        <f t="shared" si="3"/>
        <v>35.25</v>
      </c>
      <c r="M18" s="32">
        <v>81.14</v>
      </c>
      <c r="N18" s="32">
        <f t="shared" si="4"/>
        <v>40.57</v>
      </c>
      <c r="O18" s="32">
        <f t="shared" si="2"/>
        <v>75.82</v>
      </c>
      <c r="P18" s="13">
        <v>7</v>
      </c>
      <c r="Q18" s="34" t="s">
        <v>29</v>
      </c>
      <c r="R18" s="34" t="s">
        <v>30</v>
      </c>
      <c r="S18" s="35"/>
    </row>
    <row r="19" s="2" customFormat="1" ht="24" customHeight="1" spans="1:19">
      <c r="A19" s="13">
        <v>15</v>
      </c>
      <c r="B19" s="13"/>
      <c r="C19" s="19"/>
      <c r="D19" s="19"/>
      <c r="E19" s="19"/>
      <c r="F19" s="13"/>
      <c r="G19" s="13" t="s">
        <v>97</v>
      </c>
      <c r="H19" s="13" t="s">
        <v>98</v>
      </c>
      <c r="I19" s="13" t="s">
        <v>99</v>
      </c>
      <c r="J19" s="13" t="s">
        <v>28</v>
      </c>
      <c r="K19" s="32" t="s">
        <v>99</v>
      </c>
      <c r="L19" s="32">
        <f t="shared" si="3"/>
        <v>37.25</v>
      </c>
      <c r="M19" s="32">
        <v>76.5</v>
      </c>
      <c r="N19" s="32">
        <f t="shared" si="4"/>
        <v>38.25</v>
      </c>
      <c r="O19" s="32">
        <f t="shared" si="2"/>
        <v>75.5</v>
      </c>
      <c r="P19" s="35">
        <v>8</v>
      </c>
      <c r="Q19" s="34" t="s">
        <v>29</v>
      </c>
      <c r="R19" s="34" t="s">
        <v>30</v>
      </c>
      <c r="S19" s="35"/>
    </row>
    <row r="20" s="2" customFormat="1" ht="24" customHeight="1" spans="1:19">
      <c r="A20" s="13">
        <v>16</v>
      </c>
      <c r="B20" s="13"/>
      <c r="C20" s="19"/>
      <c r="D20" s="19"/>
      <c r="E20" s="19"/>
      <c r="F20" s="13"/>
      <c r="G20" s="13" t="s">
        <v>100</v>
      </c>
      <c r="H20" s="13" t="s">
        <v>101</v>
      </c>
      <c r="I20" s="13" t="s">
        <v>102</v>
      </c>
      <c r="J20" s="13" t="s">
        <v>28</v>
      </c>
      <c r="K20" s="32" t="s">
        <v>102</v>
      </c>
      <c r="L20" s="32">
        <f t="shared" si="3"/>
        <v>36.5</v>
      </c>
      <c r="M20" s="32">
        <v>77.92</v>
      </c>
      <c r="N20" s="32">
        <f t="shared" si="4"/>
        <v>38.96</v>
      </c>
      <c r="O20" s="32">
        <f t="shared" si="2"/>
        <v>75.46</v>
      </c>
      <c r="P20" s="13">
        <v>9</v>
      </c>
      <c r="Q20" s="34" t="s">
        <v>29</v>
      </c>
      <c r="R20" s="34" t="s">
        <v>30</v>
      </c>
      <c r="S20" s="35"/>
    </row>
    <row r="21" s="2" customFormat="1" ht="24" customHeight="1" spans="1:19">
      <c r="A21" s="13">
        <v>17</v>
      </c>
      <c r="B21" s="13"/>
      <c r="C21" s="19"/>
      <c r="D21" s="19"/>
      <c r="E21" s="19"/>
      <c r="F21" s="13"/>
      <c r="G21" s="13" t="s">
        <v>103</v>
      </c>
      <c r="H21" s="13" t="s">
        <v>104</v>
      </c>
      <c r="I21" s="13" t="s">
        <v>84</v>
      </c>
      <c r="J21" s="13" t="s">
        <v>28</v>
      </c>
      <c r="K21" s="32" t="s">
        <v>84</v>
      </c>
      <c r="L21" s="32">
        <f t="shared" si="3"/>
        <v>37.75</v>
      </c>
      <c r="M21" s="32">
        <v>75.26</v>
      </c>
      <c r="N21" s="32">
        <f t="shared" si="4"/>
        <v>37.63</v>
      </c>
      <c r="O21" s="32">
        <f t="shared" si="2"/>
        <v>75.38</v>
      </c>
      <c r="P21" s="35">
        <v>10</v>
      </c>
      <c r="Q21" s="34" t="s">
        <v>29</v>
      </c>
      <c r="R21" s="34" t="s">
        <v>30</v>
      </c>
      <c r="S21" s="35"/>
    </row>
    <row r="22" s="2" customFormat="1" ht="24" customHeight="1" spans="1:19">
      <c r="A22" s="13">
        <v>18</v>
      </c>
      <c r="B22" s="15" t="s">
        <v>105</v>
      </c>
      <c r="C22" s="20" t="s">
        <v>79</v>
      </c>
      <c r="D22" s="21" t="s">
        <v>80</v>
      </c>
      <c r="E22" s="21" t="s">
        <v>106</v>
      </c>
      <c r="F22" s="22">
        <v>9</v>
      </c>
      <c r="G22" s="13" t="s">
        <v>107</v>
      </c>
      <c r="H22" s="13" t="s">
        <v>108</v>
      </c>
      <c r="I22" s="13" t="s">
        <v>109</v>
      </c>
      <c r="J22" s="13" t="s">
        <v>28</v>
      </c>
      <c r="K22" s="32" t="s">
        <v>109</v>
      </c>
      <c r="L22" s="36">
        <f t="shared" si="3"/>
        <v>40</v>
      </c>
      <c r="M22" s="32">
        <v>81.2</v>
      </c>
      <c r="N22" s="32">
        <f t="shared" si="4"/>
        <v>40.6</v>
      </c>
      <c r="O22" s="32">
        <f t="shared" si="2"/>
        <v>80.6</v>
      </c>
      <c r="P22" s="13">
        <v>1</v>
      </c>
      <c r="Q22" s="40" t="s">
        <v>29</v>
      </c>
      <c r="R22" s="40" t="s">
        <v>30</v>
      </c>
      <c r="S22" s="35"/>
    </row>
    <row r="23" s="2" customFormat="1" ht="24" customHeight="1" spans="1:19">
      <c r="A23" s="13">
        <v>19</v>
      </c>
      <c r="B23" s="22"/>
      <c r="C23" s="20"/>
      <c r="D23" s="21"/>
      <c r="E23" s="21"/>
      <c r="F23" s="22"/>
      <c r="G23" s="13" t="s">
        <v>110</v>
      </c>
      <c r="H23" s="13" t="s">
        <v>111</v>
      </c>
      <c r="I23" s="13" t="s">
        <v>89</v>
      </c>
      <c r="J23" s="13" t="s">
        <v>28</v>
      </c>
      <c r="K23" s="32" t="s">
        <v>89</v>
      </c>
      <c r="L23" s="36">
        <f t="shared" si="3"/>
        <v>37.5</v>
      </c>
      <c r="M23" s="32">
        <v>85.6</v>
      </c>
      <c r="N23" s="32">
        <f t="shared" si="4"/>
        <v>42.8</v>
      </c>
      <c r="O23" s="32">
        <f t="shared" si="2"/>
        <v>80.3</v>
      </c>
      <c r="P23" s="13">
        <v>2</v>
      </c>
      <c r="Q23" s="40" t="s">
        <v>29</v>
      </c>
      <c r="R23" s="40" t="s">
        <v>30</v>
      </c>
      <c r="S23" s="35"/>
    </row>
    <row r="24" s="2" customFormat="1" ht="24" customHeight="1" spans="1:19">
      <c r="A24" s="13">
        <v>20</v>
      </c>
      <c r="B24" s="22"/>
      <c r="C24" s="20"/>
      <c r="D24" s="21"/>
      <c r="E24" s="21"/>
      <c r="F24" s="22"/>
      <c r="G24" s="13" t="s">
        <v>112</v>
      </c>
      <c r="H24" s="13" t="s">
        <v>113</v>
      </c>
      <c r="I24" s="13" t="s">
        <v>114</v>
      </c>
      <c r="J24" s="13" t="s">
        <v>28</v>
      </c>
      <c r="K24" s="32" t="s">
        <v>114</v>
      </c>
      <c r="L24" s="36">
        <f t="shared" si="3"/>
        <v>39</v>
      </c>
      <c r="M24" s="32">
        <v>81.6</v>
      </c>
      <c r="N24" s="32">
        <f t="shared" si="4"/>
        <v>40.8</v>
      </c>
      <c r="O24" s="32">
        <f t="shared" si="2"/>
        <v>79.8</v>
      </c>
      <c r="P24" s="13">
        <v>3</v>
      </c>
      <c r="Q24" s="40" t="s">
        <v>29</v>
      </c>
      <c r="R24" s="40" t="s">
        <v>30</v>
      </c>
      <c r="S24" s="35"/>
    </row>
    <row r="25" s="2" customFormat="1" ht="24" customHeight="1" spans="1:19">
      <c r="A25" s="13">
        <v>21</v>
      </c>
      <c r="B25" s="22"/>
      <c r="C25" s="20"/>
      <c r="D25" s="21"/>
      <c r="E25" s="21"/>
      <c r="F25" s="22"/>
      <c r="G25" s="13" t="s">
        <v>115</v>
      </c>
      <c r="H25" s="13" t="s">
        <v>116</v>
      </c>
      <c r="I25" s="13" t="s">
        <v>117</v>
      </c>
      <c r="J25" s="13" t="s">
        <v>28</v>
      </c>
      <c r="K25" s="32" t="s">
        <v>117</v>
      </c>
      <c r="L25" s="36">
        <f t="shared" si="3"/>
        <v>36.25</v>
      </c>
      <c r="M25" s="32">
        <v>85.1</v>
      </c>
      <c r="N25" s="32">
        <f t="shared" si="4"/>
        <v>42.55</v>
      </c>
      <c r="O25" s="32">
        <f t="shared" si="2"/>
        <v>78.8</v>
      </c>
      <c r="P25" s="13">
        <v>4</v>
      </c>
      <c r="Q25" s="40" t="s">
        <v>29</v>
      </c>
      <c r="R25" s="40" t="s">
        <v>30</v>
      </c>
      <c r="S25" s="35"/>
    </row>
    <row r="26" s="2" customFormat="1" ht="24" customHeight="1" spans="1:19">
      <c r="A26" s="13">
        <v>22</v>
      </c>
      <c r="B26" s="22"/>
      <c r="C26" s="20"/>
      <c r="D26" s="21"/>
      <c r="E26" s="21"/>
      <c r="F26" s="22"/>
      <c r="G26" s="13" t="s">
        <v>118</v>
      </c>
      <c r="H26" s="13" t="s">
        <v>119</v>
      </c>
      <c r="I26" s="13" t="s">
        <v>120</v>
      </c>
      <c r="J26" s="13" t="s">
        <v>28</v>
      </c>
      <c r="K26" s="32" t="s">
        <v>120</v>
      </c>
      <c r="L26" s="36">
        <f t="shared" si="3"/>
        <v>34.75</v>
      </c>
      <c r="M26" s="32">
        <v>85.4</v>
      </c>
      <c r="N26" s="32">
        <f t="shared" si="4"/>
        <v>42.7</v>
      </c>
      <c r="O26" s="32">
        <f t="shared" si="2"/>
        <v>77.45</v>
      </c>
      <c r="P26" s="13">
        <v>5</v>
      </c>
      <c r="Q26" s="40" t="s">
        <v>29</v>
      </c>
      <c r="R26" s="40" t="s">
        <v>30</v>
      </c>
      <c r="S26" s="35"/>
    </row>
    <row r="27" s="2" customFormat="1" ht="24" customHeight="1" spans="1:19">
      <c r="A27" s="13">
        <v>23</v>
      </c>
      <c r="B27" s="22"/>
      <c r="C27" s="20"/>
      <c r="D27" s="21"/>
      <c r="E27" s="21"/>
      <c r="F27" s="22"/>
      <c r="G27" s="13" t="s">
        <v>121</v>
      </c>
      <c r="H27" s="13" t="s">
        <v>122</v>
      </c>
      <c r="I27" s="13" t="s">
        <v>123</v>
      </c>
      <c r="J27" s="13" t="s">
        <v>28</v>
      </c>
      <c r="K27" s="32" t="s">
        <v>123</v>
      </c>
      <c r="L27" s="36">
        <f t="shared" si="3"/>
        <v>35.75</v>
      </c>
      <c r="M27" s="32">
        <v>81.9</v>
      </c>
      <c r="N27" s="32">
        <f t="shared" si="4"/>
        <v>40.95</v>
      </c>
      <c r="O27" s="32">
        <f t="shared" si="2"/>
        <v>76.7</v>
      </c>
      <c r="P27" s="13">
        <v>6</v>
      </c>
      <c r="Q27" s="40" t="s">
        <v>29</v>
      </c>
      <c r="R27" s="40" t="s">
        <v>30</v>
      </c>
      <c r="S27" s="35"/>
    </row>
    <row r="28" s="2" customFormat="1" ht="24" customHeight="1" spans="1:19">
      <c r="A28" s="13">
        <v>24</v>
      </c>
      <c r="B28" s="22"/>
      <c r="C28" s="20"/>
      <c r="D28" s="21"/>
      <c r="E28" s="21"/>
      <c r="F28" s="22"/>
      <c r="G28" s="13" t="s">
        <v>124</v>
      </c>
      <c r="H28" s="13" t="s">
        <v>125</v>
      </c>
      <c r="I28" s="13" t="s">
        <v>126</v>
      </c>
      <c r="J28" s="13" t="s">
        <v>28</v>
      </c>
      <c r="K28" s="32" t="s">
        <v>126</v>
      </c>
      <c r="L28" s="36">
        <f t="shared" si="3"/>
        <v>35</v>
      </c>
      <c r="M28" s="32">
        <v>81.6</v>
      </c>
      <c r="N28" s="32">
        <f t="shared" si="4"/>
        <v>40.8</v>
      </c>
      <c r="O28" s="32">
        <f t="shared" si="2"/>
        <v>75.8</v>
      </c>
      <c r="P28" s="13">
        <v>7</v>
      </c>
      <c r="Q28" s="40" t="s">
        <v>29</v>
      </c>
      <c r="R28" s="40" t="s">
        <v>30</v>
      </c>
      <c r="S28" s="35"/>
    </row>
    <row r="29" s="2" customFormat="1" ht="24" customHeight="1" spans="1:19">
      <c r="A29" s="13">
        <v>25</v>
      </c>
      <c r="B29" s="23"/>
      <c r="C29" s="20"/>
      <c r="D29" s="21"/>
      <c r="E29" s="21"/>
      <c r="F29" s="22"/>
      <c r="G29" s="13" t="s">
        <v>127</v>
      </c>
      <c r="H29" s="13" t="s">
        <v>128</v>
      </c>
      <c r="I29" s="13" t="s">
        <v>120</v>
      </c>
      <c r="J29" s="13" t="s">
        <v>28</v>
      </c>
      <c r="K29" s="32" t="s">
        <v>120</v>
      </c>
      <c r="L29" s="36">
        <f t="shared" si="3"/>
        <v>34.75</v>
      </c>
      <c r="M29" s="32">
        <v>81.5</v>
      </c>
      <c r="N29" s="32">
        <f t="shared" si="4"/>
        <v>40.75</v>
      </c>
      <c r="O29" s="32">
        <f t="shared" si="2"/>
        <v>75.5</v>
      </c>
      <c r="P29" s="13">
        <v>8</v>
      </c>
      <c r="Q29" s="40" t="s">
        <v>29</v>
      </c>
      <c r="R29" s="40" t="s">
        <v>30</v>
      </c>
      <c r="S29" s="35"/>
    </row>
    <row r="30" s="2" customFormat="1" ht="24" customHeight="1" spans="1:19">
      <c r="A30" s="13">
        <v>26</v>
      </c>
      <c r="B30" s="15" t="s">
        <v>129</v>
      </c>
      <c r="C30" s="16" t="s">
        <v>79</v>
      </c>
      <c r="D30" s="24" t="s">
        <v>80</v>
      </c>
      <c r="E30" s="24" t="s">
        <v>130</v>
      </c>
      <c r="F30" s="15">
        <v>4</v>
      </c>
      <c r="G30" s="13" t="s">
        <v>131</v>
      </c>
      <c r="H30" s="13" t="s">
        <v>132</v>
      </c>
      <c r="I30" s="13" t="s">
        <v>114</v>
      </c>
      <c r="J30" s="13" t="s">
        <v>28</v>
      </c>
      <c r="K30" s="32" t="s">
        <v>114</v>
      </c>
      <c r="L30" s="36">
        <f t="shared" si="3"/>
        <v>39</v>
      </c>
      <c r="M30" s="32">
        <v>82.6</v>
      </c>
      <c r="N30" s="32">
        <f t="shared" si="4"/>
        <v>41.3</v>
      </c>
      <c r="O30" s="32">
        <f t="shared" si="2"/>
        <v>80.3</v>
      </c>
      <c r="P30" s="13">
        <v>1</v>
      </c>
      <c r="Q30" s="40" t="s">
        <v>29</v>
      </c>
      <c r="R30" s="40" t="s">
        <v>30</v>
      </c>
      <c r="S30" s="35"/>
    </row>
    <row r="31" s="2" customFormat="1" ht="24" customHeight="1" spans="1:19">
      <c r="A31" s="13">
        <v>27</v>
      </c>
      <c r="B31" s="22"/>
      <c r="C31" s="20"/>
      <c r="D31" s="21"/>
      <c r="E31" s="21"/>
      <c r="F31" s="22"/>
      <c r="G31" s="13" t="s">
        <v>133</v>
      </c>
      <c r="H31" s="13" t="s">
        <v>134</v>
      </c>
      <c r="I31" s="13" t="s">
        <v>135</v>
      </c>
      <c r="J31" s="13" t="s">
        <v>28</v>
      </c>
      <c r="K31" s="32" t="s">
        <v>135</v>
      </c>
      <c r="L31" s="36">
        <f t="shared" si="3"/>
        <v>38.5</v>
      </c>
      <c r="M31" s="32">
        <v>83</v>
      </c>
      <c r="N31" s="32">
        <f t="shared" si="4"/>
        <v>41.5</v>
      </c>
      <c r="O31" s="32">
        <f t="shared" si="2"/>
        <v>80</v>
      </c>
      <c r="P31" s="13">
        <v>2</v>
      </c>
      <c r="Q31" s="40" t="s">
        <v>29</v>
      </c>
      <c r="R31" s="40" t="s">
        <v>30</v>
      </c>
      <c r="S31" s="35"/>
    </row>
    <row r="32" s="2" customFormat="1" ht="24" customHeight="1" spans="1:19">
      <c r="A32" s="13">
        <v>28</v>
      </c>
      <c r="B32" s="22"/>
      <c r="C32" s="20"/>
      <c r="D32" s="21"/>
      <c r="E32" s="21"/>
      <c r="F32" s="22"/>
      <c r="G32" s="13" t="s">
        <v>136</v>
      </c>
      <c r="H32" s="13" t="s">
        <v>137</v>
      </c>
      <c r="I32" s="13" t="s">
        <v>64</v>
      </c>
      <c r="J32" s="13">
        <v>6</v>
      </c>
      <c r="K32" s="32">
        <v>75</v>
      </c>
      <c r="L32" s="36">
        <f t="shared" si="3"/>
        <v>37.5</v>
      </c>
      <c r="M32" s="32">
        <v>83</v>
      </c>
      <c r="N32" s="32">
        <f t="shared" si="4"/>
        <v>41.5</v>
      </c>
      <c r="O32" s="32">
        <f t="shared" si="2"/>
        <v>79</v>
      </c>
      <c r="P32" s="13">
        <v>3</v>
      </c>
      <c r="Q32" s="40" t="s">
        <v>29</v>
      </c>
      <c r="R32" s="40" t="s">
        <v>30</v>
      </c>
      <c r="S32" s="35"/>
    </row>
    <row r="33" s="2" customFormat="1" ht="24" customHeight="1" spans="1:19">
      <c r="A33" s="13">
        <v>29</v>
      </c>
      <c r="B33" s="23"/>
      <c r="C33" s="20"/>
      <c r="D33" s="21"/>
      <c r="E33" s="21"/>
      <c r="F33" s="22"/>
      <c r="G33" s="13" t="s">
        <v>138</v>
      </c>
      <c r="H33" s="13" t="s">
        <v>139</v>
      </c>
      <c r="I33" s="13" t="s">
        <v>99</v>
      </c>
      <c r="J33" s="13" t="s">
        <v>28</v>
      </c>
      <c r="K33" s="32" t="s">
        <v>99</v>
      </c>
      <c r="L33" s="36">
        <f t="shared" si="3"/>
        <v>37.25</v>
      </c>
      <c r="M33" s="32">
        <v>78.4</v>
      </c>
      <c r="N33" s="32">
        <f t="shared" si="4"/>
        <v>39.2</v>
      </c>
      <c r="O33" s="32">
        <f t="shared" si="2"/>
        <v>76.45</v>
      </c>
      <c r="P33" s="13">
        <v>4</v>
      </c>
      <c r="Q33" s="40" t="s">
        <v>29</v>
      </c>
      <c r="R33" s="40" t="s">
        <v>30</v>
      </c>
      <c r="S33" s="35"/>
    </row>
    <row r="34" s="2" customFormat="1" ht="55" customHeight="1" spans="1:19">
      <c r="A34" s="13">
        <v>30</v>
      </c>
      <c r="B34" s="13" t="s">
        <v>140</v>
      </c>
      <c r="C34" s="17" t="s">
        <v>79</v>
      </c>
      <c r="D34" s="25" t="s">
        <v>80</v>
      </c>
      <c r="E34" s="25" t="s">
        <v>141</v>
      </c>
      <c r="F34" s="15">
        <v>2</v>
      </c>
      <c r="G34" s="13" t="s">
        <v>142</v>
      </c>
      <c r="H34" s="13" t="s">
        <v>143</v>
      </c>
      <c r="I34" s="13" t="s">
        <v>144</v>
      </c>
      <c r="J34" s="13" t="s">
        <v>28</v>
      </c>
      <c r="K34" s="32" t="s">
        <v>144</v>
      </c>
      <c r="L34" s="36">
        <f t="shared" si="3"/>
        <v>34</v>
      </c>
      <c r="M34" s="32">
        <v>82.8</v>
      </c>
      <c r="N34" s="32">
        <f t="shared" si="4"/>
        <v>41.4</v>
      </c>
      <c r="O34" s="32">
        <f t="shared" si="2"/>
        <v>75.4</v>
      </c>
      <c r="P34" s="13">
        <v>1</v>
      </c>
      <c r="Q34" s="40" t="s">
        <v>29</v>
      </c>
      <c r="R34" s="40" t="s">
        <v>30</v>
      </c>
      <c r="S34" s="35"/>
    </row>
    <row r="35" s="2" customFormat="1" ht="45" customHeight="1" spans="1:19">
      <c r="A35" s="13">
        <v>31</v>
      </c>
      <c r="B35" s="13" t="s">
        <v>145</v>
      </c>
      <c r="C35" s="16" t="s">
        <v>79</v>
      </c>
      <c r="D35" s="24" t="s">
        <v>80</v>
      </c>
      <c r="E35" s="24" t="s">
        <v>146</v>
      </c>
      <c r="F35" s="15">
        <v>1</v>
      </c>
      <c r="G35" s="13" t="s">
        <v>147</v>
      </c>
      <c r="H35" s="13" t="s">
        <v>148</v>
      </c>
      <c r="I35" s="13" t="s">
        <v>94</v>
      </c>
      <c r="J35" s="13" t="s">
        <v>28</v>
      </c>
      <c r="K35" s="32" t="s">
        <v>94</v>
      </c>
      <c r="L35" s="36">
        <f t="shared" si="3"/>
        <v>35.25</v>
      </c>
      <c r="M35" s="32">
        <v>82.6</v>
      </c>
      <c r="N35" s="32">
        <f t="shared" si="4"/>
        <v>41.3</v>
      </c>
      <c r="O35" s="32">
        <f t="shared" si="2"/>
        <v>76.55</v>
      </c>
      <c r="P35" s="13">
        <v>1</v>
      </c>
      <c r="Q35" s="40" t="s">
        <v>29</v>
      </c>
      <c r="R35" s="40" t="s">
        <v>30</v>
      </c>
      <c r="S35" s="35"/>
    </row>
    <row r="36" s="2" customFormat="1" ht="24" customHeight="1" spans="1:19">
      <c r="A36" s="13">
        <v>32</v>
      </c>
      <c r="B36" s="15" t="s">
        <v>149</v>
      </c>
      <c r="C36" s="16" t="s">
        <v>79</v>
      </c>
      <c r="D36" s="24" t="s">
        <v>150</v>
      </c>
      <c r="E36" s="24" t="s">
        <v>151</v>
      </c>
      <c r="F36" s="15">
        <v>9</v>
      </c>
      <c r="G36" s="13" t="s">
        <v>152</v>
      </c>
      <c r="H36" s="13" t="s">
        <v>153</v>
      </c>
      <c r="I36" s="13" t="s">
        <v>84</v>
      </c>
      <c r="J36" s="13" t="s">
        <v>28</v>
      </c>
      <c r="K36" s="32" t="s">
        <v>84</v>
      </c>
      <c r="L36" s="36">
        <f t="shared" ref="L36:L51" si="5">K36*0.5</f>
        <v>37.75</v>
      </c>
      <c r="M36" s="32">
        <v>77.71</v>
      </c>
      <c r="N36" s="32">
        <f t="shared" ref="N36:N51" si="6">M36*0.5</f>
        <v>38.855</v>
      </c>
      <c r="O36" s="32">
        <f t="shared" ref="O36:O57" si="7">L36+N36</f>
        <v>76.605</v>
      </c>
      <c r="P36" s="13">
        <v>2</v>
      </c>
      <c r="Q36" s="40" t="s">
        <v>29</v>
      </c>
      <c r="R36" s="40" t="s">
        <v>30</v>
      </c>
      <c r="S36" s="35"/>
    </row>
    <row r="37" s="2" customFormat="1" ht="24" customHeight="1" spans="1:19">
      <c r="A37" s="13">
        <v>33</v>
      </c>
      <c r="B37" s="22"/>
      <c r="C37" s="20"/>
      <c r="D37" s="21"/>
      <c r="E37" s="21"/>
      <c r="F37" s="22"/>
      <c r="G37" s="13" t="s">
        <v>154</v>
      </c>
      <c r="H37" s="13" t="s">
        <v>155</v>
      </c>
      <c r="I37" s="13" t="s">
        <v>99</v>
      </c>
      <c r="J37" s="13" t="s">
        <v>28</v>
      </c>
      <c r="K37" s="32" t="s">
        <v>99</v>
      </c>
      <c r="L37" s="36">
        <f t="shared" si="5"/>
        <v>37.25</v>
      </c>
      <c r="M37" s="32">
        <v>77.83</v>
      </c>
      <c r="N37" s="32">
        <f t="shared" si="6"/>
        <v>38.915</v>
      </c>
      <c r="O37" s="32">
        <f t="shared" si="7"/>
        <v>76.165</v>
      </c>
      <c r="P37" s="13">
        <v>3</v>
      </c>
      <c r="Q37" s="40" t="s">
        <v>29</v>
      </c>
      <c r="R37" s="40" t="s">
        <v>30</v>
      </c>
      <c r="S37" s="35"/>
    </row>
    <row r="38" s="2" customFormat="1" ht="24" customHeight="1" spans="1:19">
      <c r="A38" s="13">
        <v>34</v>
      </c>
      <c r="B38" s="22"/>
      <c r="C38" s="20"/>
      <c r="D38" s="21"/>
      <c r="E38" s="21"/>
      <c r="F38" s="22"/>
      <c r="G38" s="13" t="s">
        <v>156</v>
      </c>
      <c r="H38" s="13" t="s">
        <v>157</v>
      </c>
      <c r="I38" s="13" t="s">
        <v>158</v>
      </c>
      <c r="J38" s="13" t="s">
        <v>28</v>
      </c>
      <c r="K38" s="32" t="s">
        <v>158</v>
      </c>
      <c r="L38" s="36">
        <f t="shared" si="5"/>
        <v>33.25</v>
      </c>
      <c r="M38" s="32">
        <v>82.93</v>
      </c>
      <c r="N38" s="32">
        <f t="shared" si="6"/>
        <v>41.465</v>
      </c>
      <c r="O38" s="32">
        <f t="shared" si="7"/>
        <v>74.715</v>
      </c>
      <c r="P38" s="13">
        <v>4</v>
      </c>
      <c r="Q38" s="40" t="s">
        <v>29</v>
      </c>
      <c r="R38" s="40" t="s">
        <v>30</v>
      </c>
      <c r="S38" s="35"/>
    </row>
    <row r="39" s="2" customFormat="1" ht="24" customHeight="1" spans="1:19">
      <c r="A39" s="13">
        <v>35</v>
      </c>
      <c r="B39" s="22"/>
      <c r="C39" s="20"/>
      <c r="D39" s="21"/>
      <c r="E39" s="21"/>
      <c r="F39" s="22"/>
      <c r="G39" s="13" t="s">
        <v>159</v>
      </c>
      <c r="H39" s="13" t="s">
        <v>160</v>
      </c>
      <c r="I39" s="13" t="s">
        <v>161</v>
      </c>
      <c r="J39" s="13" t="s">
        <v>28</v>
      </c>
      <c r="K39" s="32" t="s">
        <v>161</v>
      </c>
      <c r="L39" s="36">
        <f t="shared" si="5"/>
        <v>33.75</v>
      </c>
      <c r="M39" s="32">
        <v>80.42</v>
      </c>
      <c r="N39" s="32">
        <f t="shared" si="6"/>
        <v>40.21</v>
      </c>
      <c r="O39" s="32">
        <f t="shared" si="7"/>
        <v>73.96</v>
      </c>
      <c r="P39" s="13">
        <v>5</v>
      </c>
      <c r="Q39" s="40" t="s">
        <v>29</v>
      </c>
      <c r="R39" s="40" t="s">
        <v>30</v>
      </c>
      <c r="S39" s="35"/>
    </row>
    <row r="40" s="2" customFormat="1" ht="24" customHeight="1" spans="1:19">
      <c r="A40" s="13">
        <v>36</v>
      </c>
      <c r="B40" s="22"/>
      <c r="C40" s="20"/>
      <c r="D40" s="21"/>
      <c r="E40" s="21"/>
      <c r="F40" s="22"/>
      <c r="G40" s="13" t="s">
        <v>162</v>
      </c>
      <c r="H40" s="13" t="s">
        <v>163</v>
      </c>
      <c r="I40" s="13" t="s">
        <v>164</v>
      </c>
      <c r="J40" s="13" t="s">
        <v>28</v>
      </c>
      <c r="K40" s="32" t="s">
        <v>164</v>
      </c>
      <c r="L40" s="36">
        <f t="shared" si="5"/>
        <v>36</v>
      </c>
      <c r="M40" s="32">
        <v>75.17</v>
      </c>
      <c r="N40" s="32">
        <f t="shared" si="6"/>
        <v>37.585</v>
      </c>
      <c r="O40" s="32">
        <f t="shared" si="7"/>
        <v>73.585</v>
      </c>
      <c r="P40" s="13">
        <v>6</v>
      </c>
      <c r="Q40" s="40" t="s">
        <v>29</v>
      </c>
      <c r="R40" s="40" t="s">
        <v>30</v>
      </c>
      <c r="S40" s="35"/>
    </row>
    <row r="41" s="2" customFormat="1" ht="24" customHeight="1" spans="1:19">
      <c r="A41" s="13">
        <v>37</v>
      </c>
      <c r="B41" s="22"/>
      <c r="C41" s="20"/>
      <c r="D41" s="21"/>
      <c r="E41" s="21"/>
      <c r="F41" s="22"/>
      <c r="G41" s="13" t="s">
        <v>165</v>
      </c>
      <c r="H41" s="13" t="s">
        <v>166</v>
      </c>
      <c r="I41" s="13" t="s">
        <v>126</v>
      </c>
      <c r="J41" s="13" t="s">
        <v>28</v>
      </c>
      <c r="K41" s="32" t="s">
        <v>126</v>
      </c>
      <c r="L41" s="36">
        <f t="shared" si="5"/>
        <v>35</v>
      </c>
      <c r="M41" s="32">
        <v>76.79</v>
      </c>
      <c r="N41" s="32">
        <f t="shared" si="6"/>
        <v>38.395</v>
      </c>
      <c r="O41" s="32">
        <f t="shared" si="7"/>
        <v>73.395</v>
      </c>
      <c r="P41" s="13">
        <v>7</v>
      </c>
      <c r="Q41" s="40" t="s">
        <v>29</v>
      </c>
      <c r="R41" s="40" t="s">
        <v>30</v>
      </c>
      <c r="S41" s="35"/>
    </row>
    <row r="42" s="2" customFormat="1" ht="24" customHeight="1" spans="1:19">
      <c r="A42" s="13">
        <v>38</v>
      </c>
      <c r="B42" s="22"/>
      <c r="C42" s="20"/>
      <c r="D42" s="21"/>
      <c r="E42" s="21"/>
      <c r="F42" s="22"/>
      <c r="G42" s="13" t="s">
        <v>167</v>
      </c>
      <c r="H42" s="13" t="s">
        <v>168</v>
      </c>
      <c r="I42" s="13" t="s">
        <v>144</v>
      </c>
      <c r="J42" s="13" t="s">
        <v>28</v>
      </c>
      <c r="K42" s="32" t="s">
        <v>144</v>
      </c>
      <c r="L42" s="36">
        <f t="shared" si="5"/>
        <v>34</v>
      </c>
      <c r="M42" s="32">
        <v>78.48</v>
      </c>
      <c r="N42" s="32">
        <f t="shared" si="6"/>
        <v>39.24</v>
      </c>
      <c r="O42" s="32">
        <f t="shared" si="7"/>
        <v>73.24</v>
      </c>
      <c r="P42" s="13">
        <v>8</v>
      </c>
      <c r="Q42" s="40" t="s">
        <v>29</v>
      </c>
      <c r="R42" s="40" t="s">
        <v>30</v>
      </c>
      <c r="S42" s="35"/>
    </row>
    <row r="43" s="2" customFormat="1" ht="24" customHeight="1" spans="1:19">
      <c r="A43" s="13">
        <v>39</v>
      </c>
      <c r="B43" s="23"/>
      <c r="C43" s="20"/>
      <c r="D43" s="21"/>
      <c r="E43" s="21"/>
      <c r="F43" s="22"/>
      <c r="G43" s="13" t="s">
        <v>169</v>
      </c>
      <c r="H43" s="13" t="s">
        <v>170</v>
      </c>
      <c r="I43" s="13" t="s">
        <v>171</v>
      </c>
      <c r="J43" s="13" t="s">
        <v>28</v>
      </c>
      <c r="K43" s="32" t="s">
        <v>171</v>
      </c>
      <c r="L43" s="36">
        <f t="shared" si="5"/>
        <v>32.75</v>
      </c>
      <c r="M43" s="32">
        <v>80.29</v>
      </c>
      <c r="N43" s="32">
        <f t="shared" si="6"/>
        <v>40.145</v>
      </c>
      <c r="O43" s="32">
        <f t="shared" si="7"/>
        <v>72.895</v>
      </c>
      <c r="P43" s="13">
        <v>9</v>
      </c>
      <c r="Q43" s="40" t="s">
        <v>29</v>
      </c>
      <c r="R43" s="40" t="s">
        <v>30</v>
      </c>
      <c r="S43" s="35"/>
    </row>
    <row r="44" s="4" customFormat="1" ht="38" customHeight="1" spans="1:19">
      <c r="A44" s="13">
        <v>40</v>
      </c>
      <c r="B44" s="15" t="s">
        <v>172</v>
      </c>
      <c r="C44" s="16" t="s">
        <v>173</v>
      </c>
      <c r="D44" s="24" t="s">
        <v>174</v>
      </c>
      <c r="E44" s="24" t="s">
        <v>175</v>
      </c>
      <c r="F44" s="15">
        <v>1</v>
      </c>
      <c r="G44" s="13" t="s">
        <v>176</v>
      </c>
      <c r="H44" s="13" t="s">
        <v>177</v>
      </c>
      <c r="I44" s="13" t="s">
        <v>178</v>
      </c>
      <c r="J44" s="13" t="s">
        <v>28</v>
      </c>
      <c r="K44" s="32" t="s">
        <v>178</v>
      </c>
      <c r="L44" s="37">
        <f t="shared" ref="L44:L57" si="8">K44*0.6</f>
        <v>27.6</v>
      </c>
      <c r="M44" s="37">
        <v>81.4</v>
      </c>
      <c r="N44" s="37">
        <f t="shared" ref="N44:N57" si="9">M44*0.4</f>
        <v>32.56</v>
      </c>
      <c r="O44" s="37">
        <f t="shared" si="7"/>
        <v>60.16</v>
      </c>
      <c r="P44" s="38">
        <v>1</v>
      </c>
      <c r="Q44" s="40" t="s">
        <v>29</v>
      </c>
      <c r="R44" s="40" t="s">
        <v>30</v>
      </c>
      <c r="S44" s="38"/>
    </row>
    <row r="45" s="4" customFormat="1" ht="25" customHeight="1" spans="1:19">
      <c r="A45" s="13">
        <v>41</v>
      </c>
      <c r="B45" s="15">
        <v>612016</v>
      </c>
      <c r="C45" s="16" t="s">
        <v>173</v>
      </c>
      <c r="D45" s="24" t="s">
        <v>174</v>
      </c>
      <c r="E45" s="24" t="s">
        <v>175</v>
      </c>
      <c r="F45" s="15">
        <v>1</v>
      </c>
      <c r="G45" s="13" t="s">
        <v>179</v>
      </c>
      <c r="H45" s="13" t="s">
        <v>180</v>
      </c>
      <c r="I45" s="13" t="s">
        <v>181</v>
      </c>
      <c r="J45" s="13" t="s">
        <v>28</v>
      </c>
      <c r="K45" s="32" t="s">
        <v>181</v>
      </c>
      <c r="L45" s="37">
        <f t="shared" si="8"/>
        <v>39.6</v>
      </c>
      <c r="M45" s="37">
        <v>73</v>
      </c>
      <c r="N45" s="37">
        <f t="shared" si="9"/>
        <v>29.2</v>
      </c>
      <c r="O45" s="37">
        <f t="shared" si="7"/>
        <v>68.8</v>
      </c>
      <c r="P45" s="38">
        <v>1</v>
      </c>
      <c r="Q45" s="40" t="s">
        <v>182</v>
      </c>
      <c r="R45" s="40" t="s">
        <v>183</v>
      </c>
      <c r="S45" s="38"/>
    </row>
    <row r="46" s="4" customFormat="1" ht="25" customHeight="1" spans="1:19">
      <c r="A46" s="13">
        <v>42</v>
      </c>
      <c r="B46" s="23"/>
      <c r="C46" s="26"/>
      <c r="D46" s="27"/>
      <c r="E46" s="27"/>
      <c r="F46" s="23"/>
      <c r="G46" s="13" t="s">
        <v>184</v>
      </c>
      <c r="H46" s="13" t="s">
        <v>185</v>
      </c>
      <c r="I46" s="13" t="s">
        <v>186</v>
      </c>
      <c r="J46" s="13" t="s">
        <v>28</v>
      </c>
      <c r="K46" s="32" t="s">
        <v>186</v>
      </c>
      <c r="L46" s="37">
        <f t="shared" si="8"/>
        <v>31.2</v>
      </c>
      <c r="M46" s="37">
        <v>83.2</v>
      </c>
      <c r="N46" s="37">
        <f t="shared" si="9"/>
        <v>33.28</v>
      </c>
      <c r="O46" s="37">
        <f t="shared" si="7"/>
        <v>64.48</v>
      </c>
      <c r="P46" s="38">
        <v>2</v>
      </c>
      <c r="Q46" s="40"/>
      <c r="R46" s="40"/>
      <c r="S46" s="42" t="s">
        <v>187</v>
      </c>
    </row>
    <row r="47" s="2" customFormat="1" ht="36" customHeight="1" spans="1:19">
      <c r="A47" s="13">
        <v>43</v>
      </c>
      <c r="B47" s="13" t="s">
        <v>188</v>
      </c>
      <c r="C47" s="16" t="s">
        <v>173</v>
      </c>
      <c r="D47" s="24" t="s">
        <v>174</v>
      </c>
      <c r="E47" s="24" t="s">
        <v>189</v>
      </c>
      <c r="F47" s="15">
        <v>1</v>
      </c>
      <c r="G47" s="13" t="s">
        <v>190</v>
      </c>
      <c r="H47" s="13" t="s">
        <v>191</v>
      </c>
      <c r="I47" s="13" t="s">
        <v>181</v>
      </c>
      <c r="J47" s="13" t="s">
        <v>28</v>
      </c>
      <c r="K47" s="32" t="s">
        <v>181</v>
      </c>
      <c r="L47" s="39">
        <f t="shared" si="8"/>
        <v>39.6</v>
      </c>
      <c r="M47" s="39">
        <v>69.8</v>
      </c>
      <c r="N47" s="39">
        <f t="shared" si="9"/>
        <v>27.92</v>
      </c>
      <c r="O47" s="39">
        <f t="shared" si="7"/>
        <v>67.52</v>
      </c>
      <c r="P47" s="35">
        <v>1</v>
      </c>
      <c r="Q47" s="40" t="s">
        <v>29</v>
      </c>
      <c r="R47" s="40" t="s">
        <v>30</v>
      </c>
      <c r="S47" s="35"/>
    </row>
    <row r="48" s="2" customFormat="1" ht="32" customHeight="1" spans="1:19">
      <c r="A48" s="13">
        <v>44</v>
      </c>
      <c r="B48" s="13" t="s">
        <v>192</v>
      </c>
      <c r="C48" s="16" t="s">
        <v>173</v>
      </c>
      <c r="D48" s="24" t="s">
        <v>193</v>
      </c>
      <c r="E48" s="24" t="s">
        <v>194</v>
      </c>
      <c r="F48" s="15">
        <v>1</v>
      </c>
      <c r="G48" s="13" t="s">
        <v>195</v>
      </c>
      <c r="H48" s="13" t="s">
        <v>196</v>
      </c>
      <c r="I48" s="13" t="s">
        <v>102</v>
      </c>
      <c r="J48" s="13" t="s">
        <v>28</v>
      </c>
      <c r="K48" s="32" t="s">
        <v>102</v>
      </c>
      <c r="L48" s="39">
        <f t="shared" si="8"/>
        <v>43.8</v>
      </c>
      <c r="M48" s="39">
        <v>71.2</v>
      </c>
      <c r="N48" s="39">
        <f t="shared" si="9"/>
        <v>28.48</v>
      </c>
      <c r="O48" s="39">
        <f t="shared" si="7"/>
        <v>72.28</v>
      </c>
      <c r="P48" s="35">
        <v>1</v>
      </c>
      <c r="Q48" s="40" t="s">
        <v>29</v>
      </c>
      <c r="R48" s="40" t="s">
        <v>30</v>
      </c>
      <c r="S48" s="35"/>
    </row>
    <row r="49" s="2" customFormat="1" ht="42" customHeight="1" spans="1:19">
      <c r="A49" s="13">
        <v>45</v>
      </c>
      <c r="B49" s="13" t="s">
        <v>197</v>
      </c>
      <c r="C49" s="16" t="s">
        <v>173</v>
      </c>
      <c r="D49" s="24" t="s">
        <v>198</v>
      </c>
      <c r="E49" s="24" t="s">
        <v>199</v>
      </c>
      <c r="F49" s="15">
        <v>1</v>
      </c>
      <c r="G49" s="13" t="s">
        <v>200</v>
      </c>
      <c r="H49" s="13" t="s">
        <v>201</v>
      </c>
      <c r="I49" s="13" t="s">
        <v>202</v>
      </c>
      <c r="J49" s="13" t="s">
        <v>28</v>
      </c>
      <c r="K49" s="32" t="s">
        <v>202</v>
      </c>
      <c r="L49" s="39">
        <f t="shared" si="8"/>
        <v>30.6</v>
      </c>
      <c r="M49" s="39">
        <v>79.8</v>
      </c>
      <c r="N49" s="39">
        <f t="shared" si="9"/>
        <v>31.92</v>
      </c>
      <c r="O49" s="39">
        <f t="shared" si="7"/>
        <v>62.52</v>
      </c>
      <c r="P49" s="35">
        <v>1</v>
      </c>
      <c r="Q49" s="40" t="s">
        <v>29</v>
      </c>
      <c r="R49" s="40" t="s">
        <v>30</v>
      </c>
      <c r="S49" s="35"/>
    </row>
    <row r="50" s="4" customFormat="1" ht="36" customHeight="1" spans="1:19">
      <c r="A50" s="13">
        <v>46</v>
      </c>
      <c r="B50" s="13" t="s">
        <v>203</v>
      </c>
      <c r="C50" s="16" t="s">
        <v>173</v>
      </c>
      <c r="D50" s="24" t="s">
        <v>198</v>
      </c>
      <c r="E50" s="24" t="s">
        <v>175</v>
      </c>
      <c r="F50" s="15">
        <v>1</v>
      </c>
      <c r="G50" s="13" t="s">
        <v>204</v>
      </c>
      <c r="H50" s="13" t="s">
        <v>205</v>
      </c>
      <c r="I50" s="13" t="s">
        <v>206</v>
      </c>
      <c r="J50" s="13" t="s">
        <v>28</v>
      </c>
      <c r="K50" s="32" t="s">
        <v>206</v>
      </c>
      <c r="L50" s="37">
        <f t="shared" si="8"/>
        <v>27</v>
      </c>
      <c r="M50" s="37">
        <v>79</v>
      </c>
      <c r="N50" s="37">
        <f t="shared" si="9"/>
        <v>31.6</v>
      </c>
      <c r="O50" s="37">
        <f t="shared" si="7"/>
        <v>58.6</v>
      </c>
      <c r="P50" s="38">
        <v>1</v>
      </c>
      <c r="Q50" s="40" t="s">
        <v>29</v>
      </c>
      <c r="R50" s="40" t="s">
        <v>30</v>
      </c>
      <c r="S50" s="38"/>
    </row>
    <row r="51" s="4" customFormat="1" ht="35" customHeight="1" spans="1:19">
      <c r="A51" s="13">
        <v>47</v>
      </c>
      <c r="B51" s="13" t="s">
        <v>207</v>
      </c>
      <c r="C51" s="28" t="s">
        <v>173</v>
      </c>
      <c r="D51" s="28" t="s">
        <v>208</v>
      </c>
      <c r="E51" s="28" t="s">
        <v>175</v>
      </c>
      <c r="F51" s="13">
        <v>1</v>
      </c>
      <c r="G51" s="13" t="s">
        <v>209</v>
      </c>
      <c r="H51" s="13" t="s">
        <v>210</v>
      </c>
      <c r="I51" s="13" t="s">
        <v>178</v>
      </c>
      <c r="J51" s="13" t="s">
        <v>28</v>
      </c>
      <c r="K51" s="32" t="s">
        <v>178</v>
      </c>
      <c r="L51" s="37">
        <f t="shared" si="8"/>
        <v>27.6</v>
      </c>
      <c r="M51" s="37">
        <v>76</v>
      </c>
      <c r="N51" s="37">
        <f t="shared" si="9"/>
        <v>30.4</v>
      </c>
      <c r="O51" s="37">
        <f t="shared" si="7"/>
        <v>58</v>
      </c>
      <c r="P51" s="38">
        <v>1</v>
      </c>
      <c r="Q51" s="40" t="s">
        <v>29</v>
      </c>
      <c r="R51" s="40" t="s">
        <v>30</v>
      </c>
      <c r="S51" s="38"/>
    </row>
    <row r="52" s="4" customFormat="1" ht="33" customHeight="1" spans="1:19">
      <c r="A52" s="13">
        <v>48</v>
      </c>
      <c r="B52" s="13" t="s">
        <v>211</v>
      </c>
      <c r="C52" s="16" t="s">
        <v>173</v>
      </c>
      <c r="D52" s="24" t="s">
        <v>208</v>
      </c>
      <c r="E52" s="24" t="s">
        <v>212</v>
      </c>
      <c r="F52" s="15">
        <v>1</v>
      </c>
      <c r="G52" s="13" t="s">
        <v>213</v>
      </c>
      <c r="H52" s="13" t="s">
        <v>214</v>
      </c>
      <c r="I52" s="13" t="s">
        <v>215</v>
      </c>
      <c r="J52" s="13" t="s">
        <v>28</v>
      </c>
      <c r="K52" s="32" t="s">
        <v>215</v>
      </c>
      <c r="L52" s="37">
        <f t="shared" si="8"/>
        <v>33</v>
      </c>
      <c r="M52" s="37">
        <v>72.2</v>
      </c>
      <c r="N52" s="37">
        <f t="shared" si="9"/>
        <v>28.88</v>
      </c>
      <c r="O52" s="37">
        <f t="shared" si="7"/>
        <v>61.88</v>
      </c>
      <c r="P52" s="38">
        <v>1</v>
      </c>
      <c r="Q52" s="40" t="s">
        <v>29</v>
      </c>
      <c r="R52" s="40" t="s">
        <v>30</v>
      </c>
      <c r="S52" s="38"/>
    </row>
    <row r="53" s="2" customFormat="1" ht="33" customHeight="1" spans="1:19">
      <c r="A53" s="13">
        <v>49</v>
      </c>
      <c r="B53" s="13" t="s">
        <v>216</v>
      </c>
      <c r="C53" s="16" t="s">
        <v>173</v>
      </c>
      <c r="D53" s="24" t="s">
        <v>217</v>
      </c>
      <c r="E53" s="24" t="s">
        <v>218</v>
      </c>
      <c r="F53" s="15">
        <v>1</v>
      </c>
      <c r="G53" s="13" t="s">
        <v>219</v>
      </c>
      <c r="H53" s="13" t="s">
        <v>220</v>
      </c>
      <c r="I53" s="13" t="s">
        <v>221</v>
      </c>
      <c r="J53" s="13">
        <v>2</v>
      </c>
      <c r="K53" s="32">
        <v>67</v>
      </c>
      <c r="L53" s="39">
        <f t="shared" si="8"/>
        <v>40.2</v>
      </c>
      <c r="M53" s="39">
        <v>81.8</v>
      </c>
      <c r="N53" s="39">
        <f t="shared" si="9"/>
        <v>32.72</v>
      </c>
      <c r="O53" s="39">
        <f t="shared" si="7"/>
        <v>72.92</v>
      </c>
      <c r="P53" s="35">
        <v>1</v>
      </c>
      <c r="Q53" s="40" t="s">
        <v>29</v>
      </c>
      <c r="R53" s="40" t="s">
        <v>30</v>
      </c>
      <c r="S53" s="35"/>
    </row>
    <row r="54" s="2" customFormat="1" ht="31" customHeight="1" spans="1:19">
      <c r="A54" s="13">
        <v>50</v>
      </c>
      <c r="B54" s="13" t="s">
        <v>222</v>
      </c>
      <c r="C54" s="16" t="s">
        <v>173</v>
      </c>
      <c r="D54" s="24" t="s">
        <v>217</v>
      </c>
      <c r="E54" s="24" t="s">
        <v>194</v>
      </c>
      <c r="F54" s="15">
        <v>1</v>
      </c>
      <c r="G54" s="13" t="s">
        <v>223</v>
      </c>
      <c r="H54" s="13" t="s">
        <v>224</v>
      </c>
      <c r="I54" s="13" t="s">
        <v>225</v>
      </c>
      <c r="J54" s="13" t="s">
        <v>28</v>
      </c>
      <c r="K54" s="32" t="s">
        <v>225</v>
      </c>
      <c r="L54" s="39">
        <f t="shared" si="8"/>
        <v>37.2</v>
      </c>
      <c r="M54" s="39">
        <v>79</v>
      </c>
      <c r="N54" s="39">
        <f t="shared" si="9"/>
        <v>31.6</v>
      </c>
      <c r="O54" s="39">
        <f t="shared" si="7"/>
        <v>68.8</v>
      </c>
      <c r="P54" s="35">
        <v>1</v>
      </c>
      <c r="Q54" s="40" t="s">
        <v>29</v>
      </c>
      <c r="R54" s="40" t="s">
        <v>30</v>
      </c>
      <c r="S54" s="35"/>
    </row>
    <row r="55" s="2" customFormat="1" ht="41" customHeight="1" spans="1:19">
      <c r="A55" s="13">
        <v>51</v>
      </c>
      <c r="B55" s="13" t="s">
        <v>226</v>
      </c>
      <c r="C55" s="16" t="s">
        <v>173</v>
      </c>
      <c r="D55" s="24" t="s">
        <v>217</v>
      </c>
      <c r="E55" s="25" t="s">
        <v>227</v>
      </c>
      <c r="F55" s="15">
        <v>1</v>
      </c>
      <c r="G55" s="13" t="s">
        <v>228</v>
      </c>
      <c r="H55" s="13" t="s">
        <v>229</v>
      </c>
      <c r="I55" s="13" t="s">
        <v>230</v>
      </c>
      <c r="J55" s="13" t="s">
        <v>28</v>
      </c>
      <c r="K55" s="32" t="s">
        <v>230</v>
      </c>
      <c r="L55" s="39">
        <f t="shared" si="8"/>
        <v>34.8</v>
      </c>
      <c r="M55" s="39">
        <v>81.2</v>
      </c>
      <c r="N55" s="39">
        <f t="shared" si="9"/>
        <v>32.48</v>
      </c>
      <c r="O55" s="39">
        <f t="shared" si="7"/>
        <v>67.28</v>
      </c>
      <c r="P55" s="35">
        <v>1</v>
      </c>
      <c r="Q55" s="40" t="s">
        <v>29</v>
      </c>
      <c r="R55" s="40" t="s">
        <v>30</v>
      </c>
      <c r="S55" s="35"/>
    </row>
    <row r="56" s="2" customFormat="1" ht="30" customHeight="1" spans="1:19">
      <c r="A56" s="13">
        <v>52</v>
      </c>
      <c r="B56" s="13" t="s">
        <v>231</v>
      </c>
      <c r="C56" s="16" t="s">
        <v>173</v>
      </c>
      <c r="D56" s="24" t="s">
        <v>232</v>
      </c>
      <c r="E56" s="24" t="s">
        <v>233</v>
      </c>
      <c r="F56" s="15">
        <v>1</v>
      </c>
      <c r="G56" s="13" t="s">
        <v>234</v>
      </c>
      <c r="H56" s="13" t="s">
        <v>235</v>
      </c>
      <c r="I56" s="13" t="s">
        <v>236</v>
      </c>
      <c r="J56" s="13" t="s">
        <v>28</v>
      </c>
      <c r="K56" s="32" t="s">
        <v>236</v>
      </c>
      <c r="L56" s="39">
        <f t="shared" si="8"/>
        <v>36</v>
      </c>
      <c r="M56" s="39">
        <v>71.8</v>
      </c>
      <c r="N56" s="39">
        <f t="shared" si="9"/>
        <v>28.72</v>
      </c>
      <c r="O56" s="39">
        <f t="shared" si="7"/>
        <v>64.72</v>
      </c>
      <c r="P56" s="35">
        <v>1</v>
      </c>
      <c r="Q56" s="40" t="s">
        <v>29</v>
      </c>
      <c r="R56" s="40" t="s">
        <v>30</v>
      </c>
      <c r="S56" s="35"/>
    </row>
    <row r="57" s="4" customFormat="1" ht="35" customHeight="1" spans="1:19">
      <c r="A57" s="13">
        <v>53</v>
      </c>
      <c r="B57" s="13" t="s">
        <v>237</v>
      </c>
      <c r="C57" s="19" t="s">
        <v>173</v>
      </c>
      <c r="D57" s="19" t="s">
        <v>232</v>
      </c>
      <c r="E57" s="19" t="s">
        <v>238</v>
      </c>
      <c r="F57" s="13">
        <v>1</v>
      </c>
      <c r="G57" s="13" t="s">
        <v>239</v>
      </c>
      <c r="H57" s="13" t="s">
        <v>240</v>
      </c>
      <c r="I57" s="13" t="s">
        <v>64</v>
      </c>
      <c r="J57" s="13" t="s">
        <v>28</v>
      </c>
      <c r="K57" s="32" t="s">
        <v>64</v>
      </c>
      <c r="L57" s="37">
        <f t="shared" si="8"/>
        <v>41.4</v>
      </c>
      <c r="M57" s="37">
        <v>75.6</v>
      </c>
      <c r="N57" s="37">
        <f t="shared" si="9"/>
        <v>30.24</v>
      </c>
      <c r="O57" s="37">
        <f t="shared" si="7"/>
        <v>71.64</v>
      </c>
      <c r="P57" s="38">
        <v>1</v>
      </c>
      <c r="Q57" s="40" t="s">
        <v>29</v>
      </c>
      <c r="R57" s="40" t="s">
        <v>30</v>
      </c>
      <c r="S57" s="38"/>
    </row>
  </sheetData>
  <sortState ref="A171:S173">
    <sortCondition ref="O171:O173" descending="1"/>
  </sortState>
  <mergeCells count="44">
    <mergeCell ref="A1:B1"/>
    <mergeCell ref="A2:S2"/>
    <mergeCell ref="K3:L3"/>
    <mergeCell ref="M3:N3"/>
    <mergeCell ref="A3:A4"/>
    <mergeCell ref="B3:B4"/>
    <mergeCell ref="B13:B21"/>
    <mergeCell ref="B22:B29"/>
    <mergeCell ref="B30:B33"/>
    <mergeCell ref="B36:B43"/>
    <mergeCell ref="B45:B46"/>
    <mergeCell ref="C3:C4"/>
    <mergeCell ref="C13:C21"/>
    <mergeCell ref="C22:C29"/>
    <mergeCell ref="C30:C33"/>
    <mergeCell ref="C36:C43"/>
    <mergeCell ref="C45:C46"/>
    <mergeCell ref="D3:D4"/>
    <mergeCell ref="D13:D21"/>
    <mergeCell ref="D22:D29"/>
    <mergeCell ref="D30:D33"/>
    <mergeCell ref="D36:D43"/>
    <mergeCell ref="D45:D46"/>
    <mergeCell ref="E3:E4"/>
    <mergeCell ref="E13:E21"/>
    <mergeCell ref="E22:E29"/>
    <mergeCell ref="E30:E33"/>
    <mergeCell ref="E36:E43"/>
    <mergeCell ref="E45:E46"/>
    <mergeCell ref="F3:F4"/>
    <mergeCell ref="F13:F21"/>
    <mergeCell ref="F22:F29"/>
    <mergeCell ref="F30:F33"/>
    <mergeCell ref="F36:F43"/>
    <mergeCell ref="F45:F46"/>
    <mergeCell ref="G3:G4"/>
    <mergeCell ref="H3:H4"/>
    <mergeCell ref="I3:I4"/>
    <mergeCell ref="J3:J4"/>
    <mergeCell ref="O3:O4"/>
    <mergeCell ref="P3:P4"/>
    <mergeCell ref="Q3:Q4"/>
    <mergeCell ref="R3:R4"/>
    <mergeCell ref="S3:S4"/>
  </mergeCells>
  <pageMargins left="0.75" right="0.75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时代</cp:lastModifiedBy>
  <dcterms:created xsi:type="dcterms:W3CDTF">2024-05-20T02:19:00Z</dcterms:created>
  <dcterms:modified xsi:type="dcterms:W3CDTF">2024-06-26T08:51:50Z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1809C5E22ADC463FB85095D9FB873BA5_13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