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<sst xmlns="http://schemas.openxmlformats.org/spreadsheetml/2006/main" count="45" uniqueCount="30">
  <si>
    <t>2023年福利彩票公益金资助项目资金使用情况表</t>
  </si>
  <si>
    <t>单位：元</t>
  </si>
  <si>
    <t>序号</t>
  </si>
  <si>
    <t>项目名称</t>
  </si>
  <si>
    <t>项目单位</t>
  </si>
  <si>
    <t>项目类型</t>
  </si>
  <si>
    <t>资助金额</t>
  </si>
  <si>
    <t>支出情况（截止2023年12月31日）</t>
  </si>
  <si>
    <t>项目联系人及联系方式</t>
  </si>
  <si>
    <t>备注</t>
  </si>
  <si>
    <t>支出金额</t>
  </si>
  <si>
    <t>未支出金额</t>
  </si>
  <si>
    <t>未支出原因</t>
  </si>
  <si>
    <r>
      <rPr>
        <sz val="12"/>
        <color theme="1"/>
        <rFont val="仿宋_GB2312"/>
        <charset val="134"/>
      </rPr>
      <t>福利彩票公益金资助项目（村居颐康服务站建设奖补资金项目）（穗财保【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仿宋_GB2312"/>
        <charset val="134"/>
      </rPr>
      <t>】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仿宋_GB2312"/>
        <charset val="134"/>
      </rPr>
      <t>号）</t>
    </r>
  </si>
  <si>
    <r>
      <rPr>
        <sz val="12"/>
        <color theme="1"/>
        <rFont val="仿宋_GB2312"/>
        <charset val="134"/>
      </rPr>
      <t>增江街</t>
    </r>
  </si>
  <si>
    <r>
      <rPr>
        <sz val="12"/>
        <color theme="1"/>
        <rFont val="仿宋_GB2312"/>
        <charset val="134"/>
      </rPr>
      <t>服务</t>
    </r>
  </si>
  <si>
    <t>陈旖旎
82717629</t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</si>
  <si>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宋体"/>
        <charset val="134"/>
      </rPr>
      <t>年结转</t>
    </r>
  </si>
  <si>
    <r>
      <rPr>
        <sz val="12"/>
        <color theme="1"/>
        <rFont val="仿宋_GB2312"/>
        <charset val="134"/>
      </rPr>
      <t>村（居）颐康服务站建设奖补资金（穗财保【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仿宋_GB2312"/>
        <charset val="134"/>
      </rPr>
      <t>】</t>
    </r>
    <r>
      <rPr>
        <sz val="12"/>
        <color theme="1"/>
        <rFont val="Times New Roman"/>
        <charset val="134"/>
      </rPr>
      <t>98</t>
    </r>
    <r>
      <rPr>
        <sz val="12"/>
        <color theme="1"/>
        <rFont val="仿宋_GB2312"/>
        <charset val="134"/>
      </rPr>
      <t>号）</t>
    </r>
  </si>
  <si>
    <t>此项目用于颐康服务站设备购置、升级改造，涉及村居正在走资金呈批流程，按进度支付。</t>
  </si>
  <si>
    <r>
      <rPr>
        <sz val="12"/>
        <color theme="1"/>
        <rFont val="仿宋_GB2312"/>
        <charset val="134"/>
      </rPr>
      <t>陈旖旎</t>
    </r>
    <r>
      <rPr>
        <sz val="12"/>
        <color theme="1"/>
        <rFont val="Times New Roman"/>
        <charset val="134"/>
      </rPr>
      <t xml:space="preserve">
82717629</t>
    </r>
  </si>
  <si>
    <r>
      <rPr>
        <sz val="12"/>
        <color theme="1"/>
        <rFont val="仿宋_GB2312"/>
        <charset val="134"/>
      </rPr>
      <t>福利彩票公益金资助项目（市本级助餐配餐服务补贴经费）（穗财保【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仿宋_GB2312"/>
        <charset val="134"/>
      </rPr>
      <t>】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仿宋_GB2312"/>
        <charset val="134"/>
      </rPr>
      <t>号）</t>
    </r>
  </si>
  <si>
    <r>
      <rPr>
        <sz val="12"/>
        <color theme="1"/>
        <rFont val="仿宋_GB2312"/>
        <charset val="134"/>
      </rPr>
      <t>助餐配餐服务补贴经费（穗财保【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仿宋_GB2312"/>
        <charset val="134"/>
      </rPr>
      <t>】</t>
    </r>
    <r>
      <rPr>
        <sz val="12"/>
        <color theme="1"/>
        <rFont val="Times New Roman"/>
        <charset val="134"/>
      </rPr>
      <t>98</t>
    </r>
    <r>
      <rPr>
        <sz val="12"/>
        <color theme="1"/>
        <rFont val="仿宋_GB2312"/>
        <charset val="134"/>
      </rPr>
      <t>号）</t>
    </r>
  </si>
  <si>
    <t>因此笔资金不足以支付2023年9月实际产生的市级助餐运营补贴、送餐补贴，故将2023年结余的908元结转至2024年，再结合2024年的项目经费，用以支付2023年9月及以后产生的助餐配餐服务补贴费用。</t>
  </si>
  <si>
    <r>
      <rPr>
        <sz val="12"/>
        <color theme="1"/>
        <rFont val="仿宋_GB2312"/>
        <charset val="134"/>
      </rPr>
      <t>广州市未成年人保护工作站运营服务项目（穗财保【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仿宋_GB2312"/>
        <charset val="134"/>
      </rPr>
      <t>】</t>
    </r>
    <r>
      <rPr>
        <sz val="12"/>
        <color theme="1"/>
        <rFont val="Times New Roman"/>
        <charset val="134"/>
      </rPr>
      <t>98</t>
    </r>
    <r>
      <rPr>
        <sz val="12"/>
        <color theme="1"/>
        <rFont val="仿宋_GB2312"/>
        <charset val="134"/>
      </rPr>
      <t>号）</t>
    </r>
  </si>
  <si>
    <t>市级福利彩票公益金：</t>
  </si>
  <si>
    <r>
      <rPr>
        <sz val="12"/>
        <color theme="1"/>
        <rFont val="仿宋_GB2312"/>
        <charset val="134"/>
      </rPr>
      <t>养老服务设施建设和升级改造</t>
    </r>
  </si>
  <si>
    <r>
      <rPr>
        <sz val="12"/>
        <color theme="1"/>
        <rFont val="仿宋_GB2312"/>
        <charset val="134"/>
      </rPr>
      <t>因此项目是在原有的</t>
    </r>
    <r>
      <rPr>
        <sz val="12"/>
        <color theme="1"/>
        <rFont val="Times New Roman"/>
        <charset val="134"/>
      </rPr>
      <t>6</t>
    </r>
    <r>
      <rPr>
        <sz val="12"/>
        <color theme="1"/>
        <rFont val="仿宋_GB2312"/>
        <charset val="134"/>
      </rPr>
      <t>个村居老年人活动中心优化升级为颐康服务站，原有的设备还能使用，只需添置缺失的部分设施设备，故产生的费用不多，且先使用市级资金支付，故导致区级资金有结余。</t>
    </r>
  </si>
  <si>
    <t>区级福利彩票公益金：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</si>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</sst>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rgb="FF000000"/>
      <name val="黑体"/>
      <charset val="134"/>
    </font>
    <font>
      <sz val="14"/>
      <color indexed="8"/>
      <name val="黑体"/>
      <charset val="134"/>
    </font>
    <font>
      <sz val="14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rgb="FF33333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1" fillId="29" borderId="17" applyNumberFormat="0" applyAlignment="0" applyProtection="0">
      <alignment vertical="center"/>
    </xf>
    <xf numFmtId="0" fontId="32" fillId="29" borderId="11" applyNumberFormat="0" applyAlignment="0" applyProtection="0">
      <alignment vertical="center"/>
    </xf>
    <xf numFmtId="0" fontId="30" fillId="25" borderId="16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3" fontId="4" fillId="0" borderId="3" xfId="8" applyNumberFormat="1" applyFont="1" applyFill="1" applyBorder="1" applyAlignment="1">
      <alignment horizontal="center" vertical="center" wrapText="1"/>
    </xf>
    <xf numFmtId="43" fontId="5" fillId="0" borderId="3" xfId="8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 wrapText="1"/>
    </xf>
    <xf numFmtId="43" fontId="8" fillId="0" borderId="3" xfId="0" applyNumberFormat="1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3" fontId="10" fillId="0" borderId="3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43" fontId="10" fillId="0" borderId="4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justify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/>
    </xf>
    <xf numFmtId="43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H11" sqref="H11"/>
    </sheetView>
  </sheetViews>
  <sheetFormatPr defaultColWidth="9" defaultRowHeight="14.4"/>
  <cols>
    <col min="1" max="1" width="6.37962962962963" style="1" customWidth="1"/>
    <col min="2" max="2" width="28.75" style="1" customWidth="1"/>
    <col min="3" max="3" width="13.2222222222222" style="1" customWidth="1"/>
    <col min="4" max="4" width="11.3796296296296" style="1" customWidth="1"/>
    <col min="5" max="5" width="12.6296296296296" style="1" customWidth="1"/>
    <col min="6" max="6" width="13.25" style="1" customWidth="1"/>
    <col min="7" max="7" width="14.1296296296296" style="1" customWidth="1"/>
    <col min="8" max="8" width="32.3333333333333" style="1" customWidth="1"/>
    <col min="9" max="9" width="11.8796296296296" style="1" customWidth="1"/>
    <col min="10" max="10" width="13.1111111111111" style="2" customWidth="1"/>
    <col min="11" max="11" width="24.8796296296296" style="1" customWidth="1"/>
    <col min="12" max="16384" width="9" style="1"/>
  </cols>
  <sheetData>
    <row r="1" s="1" customFormat="1" ht="32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0"/>
      <c r="L1" s="30"/>
      <c r="M1" s="30"/>
    </row>
    <row r="2" s="1" customFormat="1" ht="18" customHeight="1" spans="1:13">
      <c r="A2" s="4"/>
      <c r="B2" s="4"/>
      <c r="C2" s="4"/>
      <c r="D2" s="4"/>
      <c r="E2" s="4"/>
      <c r="F2" s="4"/>
      <c r="G2" s="4"/>
      <c r="H2" s="4"/>
      <c r="I2" s="4"/>
      <c r="J2" s="31" t="s">
        <v>1</v>
      </c>
      <c r="K2" s="30"/>
      <c r="L2" s="30"/>
      <c r="M2" s="30"/>
    </row>
    <row r="3" s="1" customFormat="1" ht="30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/>
      <c r="H3" s="7"/>
      <c r="I3" s="9" t="s">
        <v>8</v>
      </c>
      <c r="J3" s="5" t="s">
        <v>9</v>
      </c>
    </row>
    <row r="4" s="1" customFormat="1" ht="30" customHeight="1" spans="1:10">
      <c r="A4" s="8"/>
      <c r="B4" s="8"/>
      <c r="C4" s="8"/>
      <c r="D4" s="8"/>
      <c r="E4" s="8"/>
      <c r="F4" s="9" t="s">
        <v>10</v>
      </c>
      <c r="G4" s="9" t="s">
        <v>11</v>
      </c>
      <c r="H4" s="9" t="s">
        <v>12</v>
      </c>
      <c r="I4" s="9"/>
      <c r="J4" s="8"/>
    </row>
    <row r="5" s="1" customFormat="1" ht="67" customHeight="1" spans="1:10">
      <c r="A5" s="10">
        <v>1</v>
      </c>
      <c r="B5" s="11" t="s">
        <v>13</v>
      </c>
      <c r="C5" s="12" t="s">
        <v>14</v>
      </c>
      <c r="D5" s="12" t="s">
        <v>15</v>
      </c>
      <c r="E5" s="13">
        <v>93908.89</v>
      </c>
      <c r="F5" s="13">
        <v>93908.89</v>
      </c>
      <c r="G5" s="13"/>
      <c r="H5" s="14"/>
      <c r="I5" s="32" t="s">
        <v>16</v>
      </c>
      <c r="J5" s="12" t="s">
        <v>17</v>
      </c>
    </row>
    <row r="6" s="1" customFormat="1" ht="70" customHeight="1" spans="1:11">
      <c r="A6" s="10">
        <v>2</v>
      </c>
      <c r="B6" s="11" t="s">
        <v>18</v>
      </c>
      <c r="C6" s="12" t="s">
        <v>14</v>
      </c>
      <c r="D6" s="12" t="s">
        <v>15</v>
      </c>
      <c r="E6" s="13">
        <v>120000</v>
      </c>
      <c r="F6" s="13">
        <v>78786</v>
      </c>
      <c r="G6" s="13">
        <v>41214</v>
      </c>
      <c r="H6" s="15" t="s">
        <v>19</v>
      </c>
      <c r="I6" s="32" t="s">
        <v>20</v>
      </c>
      <c r="J6" s="12"/>
      <c r="K6" s="33"/>
    </row>
    <row r="7" s="1" customFormat="1" ht="59" customHeight="1" spans="1:11">
      <c r="A7" s="10">
        <v>3</v>
      </c>
      <c r="B7" s="16" t="s">
        <v>21</v>
      </c>
      <c r="C7" s="12" t="s">
        <v>14</v>
      </c>
      <c r="D7" s="12" t="s">
        <v>15</v>
      </c>
      <c r="E7" s="13">
        <v>70497</v>
      </c>
      <c r="F7" s="13">
        <v>70497</v>
      </c>
      <c r="G7" s="13"/>
      <c r="H7" s="14"/>
      <c r="I7" s="32" t="s">
        <v>20</v>
      </c>
      <c r="J7" s="12" t="s">
        <v>17</v>
      </c>
      <c r="K7" s="33"/>
    </row>
    <row r="8" s="1" customFormat="1" ht="114" customHeight="1" spans="1:11">
      <c r="A8" s="10">
        <v>4</v>
      </c>
      <c r="B8" s="11" t="s">
        <v>22</v>
      </c>
      <c r="C8" s="12" t="s">
        <v>14</v>
      </c>
      <c r="D8" s="12" t="s">
        <v>15</v>
      </c>
      <c r="E8" s="13">
        <v>54777</v>
      </c>
      <c r="F8" s="13">
        <v>53869</v>
      </c>
      <c r="G8" s="13">
        <v>908</v>
      </c>
      <c r="H8" s="11" t="s">
        <v>23</v>
      </c>
      <c r="I8" s="32" t="s">
        <v>20</v>
      </c>
      <c r="J8" s="12"/>
      <c r="K8" s="33"/>
    </row>
    <row r="9" s="1" customFormat="1" ht="51" customHeight="1" spans="1:11">
      <c r="A9" s="10">
        <v>5</v>
      </c>
      <c r="B9" s="11" t="s">
        <v>24</v>
      </c>
      <c r="C9" s="12" t="s">
        <v>14</v>
      </c>
      <c r="D9" s="12" t="s">
        <v>15</v>
      </c>
      <c r="E9" s="13">
        <v>30000</v>
      </c>
      <c r="F9" s="13">
        <v>30000</v>
      </c>
      <c r="G9" s="13"/>
      <c r="H9" s="14"/>
      <c r="I9" s="32" t="s">
        <v>20</v>
      </c>
      <c r="J9" s="12"/>
      <c r="K9" s="33"/>
    </row>
    <row r="10" s="1" customFormat="1" ht="35" customHeight="1" spans="1:11">
      <c r="A10" s="17" t="s">
        <v>25</v>
      </c>
      <c r="B10" s="18"/>
      <c r="C10" s="18"/>
      <c r="D10" s="19"/>
      <c r="E10" s="20">
        <f>SUM(E5:E9)</f>
        <v>369182.89</v>
      </c>
      <c r="F10" s="20">
        <f>SUM(F5:F9)</f>
        <v>327060.89</v>
      </c>
      <c r="G10" s="13"/>
      <c r="H10" s="14"/>
      <c r="I10" s="32"/>
      <c r="J10" s="12"/>
      <c r="K10" s="33"/>
    </row>
    <row r="11" s="1" customFormat="1" ht="111" customHeight="1" spans="1:11">
      <c r="A11" s="10">
        <v>1</v>
      </c>
      <c r="B11" s="16" t="s">
        <v>26</v>
      </c>
      <c r="C11" s="12" t="s">
        <v>14</v>
      </c>
      <c r="D11" s="12" t="s">
        <v>15</v>
      </c>
      <c r="E11" s="13">
        <v>60000</v>
      </c>
      <c r="F11" s="13">
        <v>13704.58</v>
      </c>
      <c r="G11" s="13">
        <f>E11-F11</f>
        <v>46295.42</v>
      </c>
      <c r="H11" s="16" t="s">
        <v>27</v>
      </c>
      <c r="I11" s="32" t="s">
        <v>20</v>
      </c>
      <c r="J11" s="12"/>
      <c r="K11" s="33"/>
    </row>
    <row r="12" s="1" customFormat="1" ht="34" customHeight="1" spans="1:11">
      <c r="A12" s="21" t="s">
        <v>28</v>
      </c>
      <c r="B12" s="22"/>
      <c r="C12" s="22"/>
      <c r="D12" s="23"/>
      <c r="E12" s="24">
        <f>SUM(E11:E11)</f>
        <v>60000</v>
      </c>
      <c r="F12" s="24">
        <f>SUM(F11:F11)</f>
        <v>13704.58</v>
      </c>
      <c r="G12" s="24">
        <f>G6+G8+G11</f>
        <v>88417.42</v>
      </c>
      <c r="H12" s="25"/>
      <c r="I12" s="34"/>
      <c r="J12" s="35"/>
      <c r="K12" s="33"/>
    </row>
    <row r="13" s="1" customFormat="1" ht="34" customHeight="1" spans="1:10">
      <c r="A13" s="26" t="s">
        <v>29</v>
      </c>
      <c r="B13" s="27"/>
      <c r="C13" s="27"/>
      <c r="D13" s="28"/>
      <c r="E13" s="24">
        <f>E10+E12</f>
        <v>429182.89</v>
      </c>
      <c r="F13" s="24"/>
      <c r="G13" s="24"/>
      <c r="H13" s="29"/>
      <c r="I13" s="29"/>
      <c r="J13" s="36"/>
    </row>
  </sheetData>
  <mergeCells count="12">
    <mergeCell ref="A1:J1"/>
    <mergeCell ref="F3:H3"/>
    <mergeCell ref="A10:D10"/>
    <mergeCell ref="A12:D12"/>
    <mergeCell ref="A13:D13"/>
    <mergeCell ref="A3:A4"/>
    <mergeCell ref="B3:B4"/>
    <mergeCell ref="C3:C4"/>
    <mergeCell ref="D3:D4"/>
    <mergeCell ref="E3:E4"/>
    <mergeCell ref="I3:I4"/>
    <mergeCell ref="J3:J4"/>
  </mergeCells>
  <printOptions horizontalCentered="1"/>
  <pageMargins left="0.196527777777778" right="0.196527777777778" top="0.196527777777778" bottom="0.196527777777778" header="0.550694444444444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M.zz</cp:lastModifiedBy>
  <dcterms:created xsi:type="dcterms:W3CDTF">2022-01-28T02:27:00Z</dcterms:created>
  <dcterms:modified xsi:type="dcterms:W3CDTF">2024-06-28T06:50:20Z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FA5A9C0FCB554CB3A3A602F977F8FF85_13</vt:lpwstr>
  </property>
  <property fmtid="{D5CDD505-2E9C-101B-9397-08002B2CF9AE}" pid="3" name="KSOProductBuildVer">
    <vt:lpwstr>2052-11.8.2.9022</vt:lpwstr>
  </property>
</Properties>
</file>