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Sheet1!$A$3:$W$152</definedName>
  </definedNames>
  <calcPr calcId="144525"/>
</workbook>
</file>

<file path=xl/sharedStrings.xml><?xml version="1.0" encoding="utf-8"?>
<sst xmlns="http://schemas.openxmlformats.org/spreadsheetml/2006/main" count="796" uniqueCount="251">
  <si>
    <t>附件</t>
  </si>
  <si>
    <t>综合成绩</t>
  </si>
  <si>
    <t>笔试准考证号</t>
  </si>
  <si>
    <t>主管部门</t>
  </si>
  <si>
    <t>报考单位</t>
  </si>
  <si>
    <t>报考岗位代码</t>
  </si>
  <si>
    <t>报考岗位名称</t>
  </si>
  <si>
    <t>职测分数</t>
  </si>
  <si>
    <t>综合分数</t>
  </si>
  <si>
    <t>总分（职测+综合）</t>
  </si>
  <si>
    <t>折合成百分制成绩</t>
  </si>
  <si>
    <t>政策加分</t>
  </si>
  <si>
    <t>笔试最终成绩</t>
  </si>
  <si>
    <t>笔试折合分</t>
  </si>
  <si>
    <t>面试成绩</t>
  </si>
  <si>
    <t>面试折合成绩</t>
  </si>
  <si>
    <t>总成绩</t>
  </si>
  <si>
    <t>31242903524</t>
  </si>
  <si>
    <t>五峰土家族自治县卫生健康局</t>
  </si>
  <si>
    <t>五峰土家族自治县人民医院</t>
  </si>
  <si>
    <t>14205009002001006</t>
  </si>
  <si>
    <t>医疗设备检验检测</t>
  </si>
  <si>
    <t>缺考</t>
  </si>
  <si>
    <t>31242902505</t>
  </si>
  <si>
    <t>31011500114</t>
  </si>
  <si>
    <t>31011404220</t>
  </si>
  <si>
    <t>31242904030</t>
  </si>
  <si>
    <t>31242901901</t>
  </si>
  <si>
    <t>52243400714</t>
  </si>
  <si>
    <t>14205009002001003</t>
  </si>
  <si>
    <t>康复治疗</t>
  </si>
  <si>
    <t>52242904505</t>
  </si>
  <si>
    <t>52242904222</t>
  </si>
  <si>
    <t>54242903607</t>
  </si>
  <si>
    <t>14205009002001004</t>
  </si>
  <si>
    <t>临床护理</t>
  </si>
  <si>
    <t>54242900504</t>
  </si>
  <si>
    <t>54242900205</t>
  </si>
  <si>
    <t>54242900924</t>
  </si>
  <si>
    <t>54242900709</t>
  </si>
  <si>
    <t>54242901405</t>
  </si>
  <si>
    <t>54242902323</t>
  </si>
  <si>
    <t>54242901403</t>
  </si>
  <si>
    <t>54242901321</t>
  </si>
  <si>
    <t>54242900513</t>
  </si>
  <si>
    <t>54242902926</t>
  </si>
  <si>
    <t>54242901911</t>
  </si>
  <si>
    <t>54242903701</t>
  </si>
  <si>
    <t>54242901709</t>
  </si>
  <si>
    <t>54242903629</t>
  </si>
  <si>
    <t>54242901502</t>
  </si>
  <si>
    <t>54242903308</t>
  </si>
  <si>
    <t>54242901307</t>
  </si>
  <si>
    <t>52242905017</t>
  </si>
  <si>
    <t>五峰土家族自治县急救中心</t>
  </si>
  <si>
    <t>14205009002003001</t>
  </si>
  <si>
    <t>西医临床</t>
  </si>
  <si>
    <t>52242904915</t>
  </si>
  <si>
    <t>54242902218</t>
  </si>
  <si>
    <t>14205009002003002</t>
  </si>
  <si>
    <t>54242902221</t>
  </si>
  <si>
    <t>54242903628</t>
  </si>
  <si>
    <t>54242901714</t>
  </si>
  <si>
    <t>54242901627</t>
  </si>
  <si>
    <t>54242902911</t>
  </si>
  <si>
    <t>54242903526</t>
  </si>
  <si>
    <t>54242902327</t>
  </si>
  <si>
    <t>54242901101</t>
  </si>
  <si>
    <t>54242900909</t>
  </si>
  <si>
    <t>五峰土家族自治县心理精神卫生中心</t>
  </si>
  <si>
    <t>14205009002002001</t>
  </si>
  <si>
    <t>54242901513</t>
  </si>
  <si>
    <t>54242901416</t>
  </si>
  <si>
    <t>54242900515</t>
  </si>
  <si>
    <t>54242900424</t>
  </si>
  <si>
    <t>54242903225</t>
  </si>
  <si>
    <t>54242903226</t>
  </si>
  <si>
    <t>54242900710</t>
  </si>
  <si>
    <t>54242902126</t>
  </si>
  <si>
    <t>54242903219</t>
  </si>
  <si>
    <t>五峰土家族自治县妇幼保健计划生育服务中心</t>
  </si>
  <si>
    <t>14205009002004002</t>
  </si>
  <si>
    <t>54242901903</t>
  </si>
  <si>
    <t>54242901006</t>
  </si>
  <si>
    <t>51243401121</t>
  </si>
  <si>
    <t>五峰土家族自治县乡镇卫生院（另行分配）</t>
  </si>
  <si>
    <t>14205009002006002</t>
  </si>
  <si>
    <r>
      <rPr>
        <sz val="10"/>
        <rFont val="宋体"/>
        <charset val="134"/>
      </rPr>
      <t>医疗卫生专业技术</t>
    </r>
    <r>
      <rPr>
        <sz val="10"/>
        <rFont val="Arial"/>
        <charset val="134"/>
      </rPr>
      <t>2</t>
    </r>
  </si>
  <si>
    <t>51243401117</t>
  </si>
  <si>
    <t>21281704228</t>
  </si>
  <si>
    <t>14205009002001005</t>
  </si>
  <si>
    <t>财务会计</t>
  </si>
  <si>
    <t>21281904307</t>
  </si>
  <si>
    <t>21243302010</t>
  </si>
  <si>
    <t>11282802006</t>
  </si>
  <si>
    <t>五峰土家族自治县政府直属</t>
  </si>
  <si>
    <t>五峰土家族自治县招商局</t>
  </si>
  <si>
    <t>14205009006001003</t>
  </si>
  <si>
    <t>综合管理</t>
  </si>
  <si>
    <t>11252403725</t>
  </si>
  <si>
    <t>11282803416</t>
  </si>
  <si>
    <t>11252401529</t>
  </si>
  <si>
    <t>11282803410</t>
  </si>
  <si>
    <t>11252401521</t>
  </si>
  <si>
    <t>21281703907</t>
  </si>
  <si>
    <t>14205009006001004</t>
  </si>
  <si>
    <t>21281900523</t>
  </si>
  <si>
    <t>21281902903</t>
  </si>
  <si>
    <t>11252304525</t>
  </si>
  <si>
    <t>14205009006001002</t>
  </si>
  <si>
    <t>项目服务</t>
  </si>
  <si>
    <t>11241600129</t>
  </si>
  <si>
    <t>11282502521</t>
  </si>
  <si>
    <t>11011500201</t>
  </si>
  <si>
    <t>五峰土家族自治县牛庄乡人民政府</t>
  </si>
  <si>
    <t>五峰土家族自治县牛庄乡退役军人服务站</t>
  </si>
  <si>
    <t>14205009013001001</t>
  </si>
  <si>
    <t>管理服务</t>
  </si>
  <si>
    <t>11252402811</t>
  </si>
  <si>
    <t>11282801705</t>
  </si>
  <si>
    <t>11252402404</t>
  </si>
  <si>
    <t>五峰土家族自治县科学技术和经济信息化局</t>
  </si>
  <si>
    <t>五峰土家族自治县商贸发展促进中心</t>
  </si>
  <si>
    <t>14205009012001001</t>
  </si>
  <si>
    <t>11252403204</t>
  </si>
  <si>
    <t>11282501023</t>
  </si>
  <si>
    <t>五峰土家族自治县中小企业服务中心</t>
  </si>
  <si>
    <t>14205009012002001</t>
  </si>
  <si>
    <t>11282800928</t>
  </si>
  <si>
    <t>11282804313</t>
  </si>
  <si>
    <t>11252303818</t>
  </si>
  <si>
    <t>五峰土家族自治县土地房屋征收和住房保障中心</t>
  </si>
  <si>
    <t>14205009006002002</t>
  </si>
  <si>
    <t>11282501021</t>
  </si>
  <si>
    <t>11252400108</t>
  </si>
  <si>
    <t>11252401705</t>
  </si>
  <si>
    <t>五峰土家族自治县发展和改革局</t>
  </si>
  <si>
    <t>五峰土家族自治县支援铁路公路建设中心</t>
  </si>
  <si>
    <t>14205009007001002</t>
  </si>
  <si>
    <t>11252401816</t>
  </si>
  <si>
    <t>11011500115</t>
  </si>
  <si>
    <t>31242901213</t>
  </si>
  <si>
    <t>14205009007001003</t>
  </si>
  <si>
    <t>31011403003</t>
  </si>
  <si>
    <t>31011502128</t>
  </si>
  <si>
    <t>11282805108</t>
  </si>
  <si>
    <t>五峰土家族自治县城市管理执法局</t>
  </si>
  <si>
    <t>五峰土家族自治县智慧城市管理指挥中心</t>
  </si>
  <si>
    <t>14205009014002001</t>
  </si>
  <si>
    <t>11241601119</t>
  </si>
  <si>
    <t>11282806401</t>
  </si>
  <si>
    <t>31011402923</t>
  </si>
  <si>
    <t>五峰土家族自治县市政园林绿化管护中心</t>
  </si>
  <si>
    <t>14205009014001001</t>
  </si>
  <si>
    <t>园林管护</t>
  </si>
  <si>
    <t>31011500924</t>
  </si>
  <si>
    <t>31242904306</t>
  </si>
  <si>
    <t>11252300822</t>
  </si>
  <si>
    <t>五峰土家族自治县信访局</t>
  </si>
  <si>
    <t>五峰土家族自治县群众信访接待服务中心</t>
  </si>
  <si>
    <t>14205009004001001</t>
  </si>
  <si>
    <r>
      <rPr>
        <sz val="10"/>
        <rFont val="宋体"/>
        <charset val="134"/>
      </rPr>
      <t>综合管理</t>
    </r>
    <r>
      <rPr>
        <sz val="10"/>
        <rFont val="Arial"/>
        <charset val="134"/>
      </rPr>
      <t>1</t>
    </r>
  </si>
  <si>
    <t>11252403905</t>
  </si>
  <si>
    <t>11282805812</t>
  </si>
  <si>
    <t>31011403920</t>
  </si>
  <si>
    <t>五峰土家族自治县机关事务服务中心</t>
  </si>
  <si>
    <t>14205009006003001</t>
  </si>
  <si>
    <t>电气工程</t>
  </si>
  <si>
    <t>31011501130</t>
  </si>
  <si>
    <t>31011402801</t>
  </si>
  <si>
    <t>11011502115</t>
  </si>
  <si>
    <t>五峰土家族自治县接待办公室</t>
  </si>
  <si>
    <t>14205009010001001</t>
  </si>
  <si>
    <t>11252303618</t>
  </si>
  <si>
    <t>11011504120</t>
  </si>
  <si>
    <t>21281704803</t>
  </si>
  <si>
    <t>五峰土家族自治县财政局</t>
  </si>
  <si>
    <t>五峰土家族自治县会计管理中心</t>
  </si>
  <si>
    <t>14205009011001001</t>
  </si>
  <si>
    <t>财会核算</t>
  </si>
  <si>
    <t>21243300129</t>
  </si>
  <si>
    <t>21281902426</t>
  </si>
  <si>
    <t>31242904404</t>
  </si>
  <si>
    <t>五峰土家族自治县林业局</t>
  </si>
  <si>
    <t>五峰土家族自治县国有北风垭林场</t>
  </si>
  <si>
    <t>14205009009001001</t>
  </si>
  <si>
    <t>林业技术</t>
  </si>
  <si>
    <t>31011401010</t>
  </si>
  <si>
    <t>31242901915</t>
  </si>
  <si>
    <t>五峰土家族自治县国有大花坪林场</t>
  </si>
  <si>
    <t>14205009009002001</t>
  </si>
  <si>
    <t>31011502605</t>
  </si>
  <si>
    <t>11282806208</t>
  </si>
  <si>
    <t>中共五峰土家族自治县委组织部</t>
  </si>
  <si>
    <t>五峰土家族自治县人才服务中心</t>
  </si>
  <si>
    <t>14205009003001001</t>
  </si>
  <si>
    <t>人才服务（本科）</t>
  </si>
  <si>
    <t>11241601818</t>
  </si>
  <si>
    <t>11011501812</t>
  </si>
  <si>
    <t>11282500306</t>
  </si>
  <si>
    <t>14205009003001002</t>
  </si>
  <si>
    <t>人才服务（研究生）</t>
  </si>
  <si>
    <t>11252404721</t>
  </si>
  <si>
    <t>11252403911</t>
  </si>
  <si>
    <t>五峰土家族自治县人力资源和社会保障局</t>
  </si>
  <si>
    <t>五峰土家族自治县县直部门所属事业单位（另行分配）</t>
  </si>
  <si>
    <t>14205009015001001</t>
  </si>
  <si>
    <t>11282501220</t>
  </si>
  <si>
    <t>11282804202</t>
  </si>
  <si>
    <t>11282804015</t>
  </si>
  <si>
    <t>11011503608</t>
  </si>
  <si>
    <t>11252303518</t>
  </si>
  <si>
    <t>11282802718</t>
  </si>
  <si>
    <t>11282501202</t>
  </si>
  <si>
    <t>11011502229</t>
  </si>
  <si>
    <t>11252304818</t>
  </si>
  <si>
    <t>11011504313</t>
  </si>
  <si>
    <t>11241600224</t>
  </si>
  <si>
    <t>11252403726</t>
  </si>
  <si>
    <t>11011500928</t>
  </si>
  <si>
    <t>11252301202</t>
  </si>
  <si>
    <t>11282501701</t>
  </si>
  <si>
    <t>11282501719</t>
  </si>
  <si>
    <t>11241604219</t>
  </si>
  <si>
    <t>11252305024</t>
  </si>
  <si>
    <t>11282501530</t>
  </si>
  <si>
    <t>11011504121</t>
  </si>
  <si>
    <t>11011501216</t>
  </si>
  <si>
    <t>11252401018</t>
  </si>
  <si>
    <t>11241600810</t>
  </si>
  <si>
    <t>11252302711</t>
  </si>
  <si>
    <t>31011503006</t>
  </si>
  <si>
    <t>五峰土家族自治县乡镇新设立事业单位（另行分配）</t>
  </si>
  <si>
    <t>14205009015003001</t>
  </si>
  <si>
    <t>农村发展</t>
  </si>
  <si>
    <t>31011401622</t>
  </si>
  <si>
    <t>31011402418</t>
  </si>
  <si>
    <t>31011501428</t>
  </si>
  <si>
    <t>31011403726</t>
  </si>
  <si>
    <t>31011501904</t>
  </si>
  <si>
    <t>11282800306</t>
  </si>
  <si>
    <r>
      <rPr>
        <sz val="10"/>
        <rFont val="宋体"/>
        <charset val="134"/>
      </rPr>
      <t>五峰土家族自治县乡镇新设立事业单位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另行分配</t>
    </r>
    <r>
      <rPr>
        <sz val="10"/>
        <rFont val="Arial"/>
        <charset val="134"/>
      </rPr>
      <t>)</t>
    </r>
  </si>
  <si>
    <t>14205009015002001</t>
  </si>
  <si>
    <t>11252401425</t>
  </si>
  <si>
    <t>11011500113</t>
  </si>
  <si>
    <t>五峰土家族自治县人民政府办公室</t>
  </si>
  <si>
    <t>五峰土家族自治县大数据中心</t>
  </si>
  <si>
    <t>14205009005001001</t>
  </si>
  <si>
    <t>数据管理</t>
  </si>
  <si>
    <t>11282805312</t>
  </si>
  <si>
    <t>11282804310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</si>
</sst>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2"/>
  <sheetViews>
    <sheetView tabSelected="1" zoomScale="90" zoomScaleNormal="90" workbookViewId="0">
      <pane ySplit="3" topLeftCell="A4" activePane="bottomLeft" state="frozen"/>
      <selection/>
      <selection pane="bottomLeft" activeCell="P5" sqref="P5"/>
    </sheetView>
  </sheetViews>
  <sheetFormatPr defaultColWidth="9" defaultRowHeight="13.5"/>
  <cols>
    <col min="1" max="1" width="15.9666666666667" style="1" customWidth="1"/>
    <col min="2" max="2" width="35.1333333333333" style="1" customWidth="1"/>
    <col min="3" max="3" width="43.05" style="1" customWidth="1"/>
    <col min="4" max="4" width="21.1" style="1" customWidth="1"/>
    <col min="5" max="5" width="17.6333333333333" style="1" customWidth="1"/>
    <col min="6" max="6" width="10.4083333333333" style="1" customWidth="1"/>
    <col min="7" max="7" width="9.71666666666667" style="1" customWidth="1"/>
    <col min="8" max="8" width="16.6666666666667" style="1" customWidth="1"/>
    <col min="9" max="9" width="16.6583333333333" style="1" customWidth="1"/>
    <col min="10" max="10" width="9.58333333333333" style="3" customWidth="1"/>
    <col min="11" max="11" width="11.9333333333333" style="1" customWidth="1"/>
    <col min="12" max="12" width="10.8333333333333" style="4" customWidth="1"/>
    <col min="13" max="13" width="9.58333333333333" style="4" customWidth="1"/>
    <col min="14" max="14" width="12.3583333333333" style="4" customWidth="1"/>
    <col min="15" max="15" width="10.25" style="4" customWidth="1"/>
    <col min="16" max="16384" width="9" style="1"/>
  </cols>
  <sheetData>
    <row r="1" s="1" customFormat="1" ht="14" customHeight="1" spans="1:15">
      <c r="A1" s="1" t="s">
        <v>0</v>
      </c>
      <c r="J1" s="3"/>
      <c r="L1" s="4"/>
      <c r="M1" s="4"/>
      <c r="N1" s="4"/>
      <c r="O1" s="4"/>
    </row>
    <row r="2" s="2" customFormat="1" ht="3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4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8" t="s">
        <v>9</v>
      </c>
      <c r="I3" s="15" t="s">
        <v>10</v>
      </c>
      <c r="J3" s="8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</row>
    <row r="4" s="1" customFormat="1" spans="1:15">
      <c r="A4" s="9" t="s">
        <v>17</v>
      </c>
      <c r="B4" s="10" t="s">
        <v>18</v>
      </c>
      <c r="C4" s="10" t="s">
        <v>19</v>
      </c>
      <c r="D4" s="9" t="s">
        <v>20</v>
      </c>
      <c r="E4" s="10" t="s">
        <v>21</v>
      </c>
      <c r="F4" s="11">
        <v>97.41</v>
      </c>
      <c r="G4" s="11">
        <v>79.25</v>
      </c>
      <c r="H4" s="11">
        <v>176.66</v>
      </c>
      <c r="I4" s="16">
        <v>58.8866666666667</v>
      </c>
      <c r="J4" s="17">
        <v>5</v>
      </c>
      <c r="K4" s="16">
        <v>63.8866666666667</v>
      </c>
      <c r="L4" s="16">
        <f t="shared" ref="L4:L67" si="0">K4*0.4</f>
        <v>25.5546666666667</v>
      </c>
      <c r="M4" s="16" t="s">
        <v>22</v>
      </c>
      <c r="N4" s="16" t="s">
        <v>22</v>
      </c>
      <c r="O4" s="16" t="s">
        <v>22</v>
      </c>
    </row>
    <row r="5" s="1" customFormat="1" spans="1:15">
      <c r="A5" s="9" t="s">
        <v>23</v>
      </c>
      <c r="B5" s="10" t="s">
        <v>18</v>
      </c>
      <c r="C5" s="10" t="s">
        <v>19</v>
      </c>
      <c r="D5" s="9" t="s">
        <v>20</v>
      </c>
      <c r="E5" s="10" t="s">
        <v>21</v>
      </c>
      <c r="F5" s="11">
        <v>96.26</v>
      </c>
      <c r="G5" s="11">
        <v>66.5</v>
      </c>
      <c r="H5" s="11">
        <v>162.76</v>
      </c>
      <c r="I5" s="16">
        <v>54.2533333333333</v>
      </c>
      <c r="J5" s="17"/>
      <c r="K5" s="16">
        <v>54.2533333333333</v>
      </c>
      <c r="L5" s="16">
        <f t="shared" si="0"/>
        <v>21.7013333333333</v>
      </c>
      <c r="M5" s="16" t="s">
        <v>22</v>
      </c>
      <c r="N5" s="16" t="s">
        <v>22</v>
      </c>
      <c r="O5" s="16" t="s">
        <v>22</v>
      </c>
    </row>
    <row r="6" s="1" customFormat="1" spans="1:15">
      <c r="A6" s="9" t="s">
        <v>24</v>
      </c>
      <c r="B6" s="10" t="s">
        <v>18</v>
      </c>
      <c r="C6" s="10" t="s">
        <v>19</v>
      </c>
      <c r="D6" s="9" t="s">
        <v>20</v>
      </c>
      <c r="E6" s="10" t="s">
        <v>21</v>
      </c>
      <c r="F6" s="11">
        <v>104.45</v>
      </c>
      <c r="G6" s="11">
        <v>92.75</v>
      </c>
      <c r="H6" s="11">
        <v>197.2</v>
      </c>
      <c r="I6" s="16">
        <v>65.7333333333333</v>
      </c>
      <c r="J6" s="17"/>
      <c r="K6" s="16">
        <v>65.7333333333333</v>
      </c>
      <c r="L6" s="16">
        <f t="shared" si="0"/>
        <v>26.2933333333333</v>
      </c>
      <c r="M6" s="16">
        <v>77.2</v>
      </c>
      <c r="N6" s="16">
        <f t="shared" ref="N4:N67" si="1">M6*0.6</f>
        <v>46.32</v>
      </c>
      <c r="O6" s="16">
        <f t="shared" ref="O4:O67" si="2">L6+N6</f>
        <v>72.6133333333333</v>
      </c>
    </row>
    <row r="7" s="1" customFormat="1" spans="1:15">
      <c r="A7" s="9" t="s">
        <v>25</v>
      </c>
      <c r="B7" s="10" t="s">
        <v>18</v>
      </c>
      <c r="C7" s="10" t="s">
        <v>19</v>
      </c>
      <c r="D7" s="9" t="s">
        <v>20</v>
      </c>
      <c r="E7" s="10" t="s">
        <v>21</v>
      </c>
      <c r="F7" s="11">
        <v>97.93</v>
      </c>
      <c r="G7" s="11">
        <v>82.75</v>
      </c>
      <c r="H7" s="11">
        <v>180.68</v>
      </c>
      <c r="I7" s="16">
        <v>60.2266666666667</v>
      </c>
      <c r="J7" s="17"/>
      <c r="K7" s="16">
        <v>60.2266666666667</v>
      </c>
      <c r="L7" s="16">
        <f t="shared" si="0"/>
        <v>24.0906666666667</v>
      </c>
      <c r="M7" s="16">
        <v>80.74</v>
      </c>
      <c r="N7" s="16">
        <f t="shared" si="1"/>
        <v>48.444</v>
      </c>
      <c r="O7" s="16">
        <f t="shared" si="2"/>
        <v>72.5346666666667</v>
      </c>
    </row>
    <row r="8" s="1" customFormat="1" spans="1:15">
      <c r="A8" s="9" t="s">
        <v>26</v>
      </c>
      <c r="B8" s="10" t="s">
        <v>18</v>
      </c>
      <c r="C8" s="10" t="s">
        <v>19</v>
      </c>
      <c r="D8" s="9" t="s">
        <v>20</v>
      </c>
      <c r="E8" s="10" t="s">
        <v>21</v>
      </c>
      <c r="F8" s="11">
        <v>108.28</v>
      </c>
      <c r="G8" s="11">
        <v>66</v>
      </c>
      <c r="H8" s="11">
        <v>174.28</v>
      </c>
      <c r="I8" s="16">
        <v>58.0933333333333</v>
      </c>
      <c r="J8" s="17"/>
      <c r="K8" s="16">
        <v>58.0933333333333</v>
      </c>
      <c r="L8" s="16">
        <f t="shared" si="0"/>
        <v>23.2373333333333</v>
      </c>
      <c r="M8" s="16">
        <v>79.8</v>
      </c>
      <c r="N8" s="16">
        <f t="shared" si="1"/>
        <v>47.88</v>
      </c>
      <c r="O8" s="16">
        <f t="shared" si="2"/>
        <v>71.1173333333333</v>
      </c>
    </row>
    <row r="9" s="1" customFormat="1" spans="1:15">
      <c r="A9" s="12" t="s">
        <v>27</v>
      </c>
      <c r="B9" s="10" t="s">
        <v>18</v>
      </c>
      <c r="C9" s="10" t="s">
        <v>19</v>
      </c>
      <c r="D9" s="9" t="s">
        <v>20</v>
      </c>
      <c r="E9" s="10" t="s">
        <v>21</v>
      </c>
      <c r="F9" s="11">
        <v>102.48</v>
      </c>
      <c r="G9" s="11">
        <v>70</v>
      </c>
      <c r="H9" s="11">
        <v>172.48</v>
      </c>
      <c r="I9" s="16">
        <v>57.4933333333333</v>
      </c>
      <c r="J9" s="17"/>
      <c r="K9" s="16">
        <v>57.4933333333333</v>
      </c>
      <c r="L9" s="16">
        <f t="shared" si="0"/>
        <v>22.9973333333333</v>
      </c>
      <c r="M9" s="16">
        <v>79.64</v>
      </c>
      <c r="N9" s="16">
        <f t="shared" si="1"/>
        <v>47.784</v>
      </c>
      <c r="O9" s="16">
        <f t="shared" si="2"/>
        <v>70.7813333333333</v>
      </c>
    </row>
    <row r="10" s="1" customFormat="1" spans="1:15">
      <c r="A10" s="9" t="s">
        <v>28</v>
      </c>
      <c r="B10" s="10" t="s">
        <v>18</v>
      </c>
      <c r="C10" s="10" t="s">
        <v>19</v>
      </c>
      <c r="D10" s="9" t="s">
        <v>29</v>
      </c>
      <c r="E10" s="10" t="s">
        <v>30</v>
      </c>
      <c r="F10" s="11">
        <v>106.35</v>
      </c>
      <c r="G10" s="11">
        <v>85.15</v>
      </c>
      <c r="H10" s="11">
        <v>191.5</v>
      </c>
      <c r="I10" s="16">
        <v>63.8333333333333</v>
      </c>
      <c r="J10" s="17"/>
      <c r="K10" s="16">
        <v>63.8333333333333</v>
      </c>
      <c r="L10" s="16">
        <f t="shared" si="0"/>
        <v>25.5333333333333</v>
      </c>
      <c r="M10" s="16">
        <v>84.52</v>
      </c>
      <c r="N10" s="16">
        <f t="shared" si="1"/>
        <v>50.712</v>
      </c>
      <c r="O10" s="16">
        <f t="shared" si="2"/>
        <v>76.2453333333333</v>
      </c>
    </row>
    <row r="11" s="1" customFormat="1" spans="1:15">
      <c r="A11" s="9" t="s">
        <v>31</v>
      </c>
      <c r="B11" s="10" t="s">
        <v>18</v>
      </c>
      <c r="C11" s="10" t="s">
        <v>19</v>
      </c>
      <c r="D11" s="9" t="s">
        <v>29</v>
      </c>
      <c r="E11" s="10" t="s">
        <v>30</v>
      </c>
      <c r="F11" s="11">
        <v>95.26</v>
      </c>
      <c r="G11" s="11">
        <v>85</v>
      </c>
      <c r="H11" s="11">
        <v>180.26</v>
      </c>
      <c r="I11" s="16">
        <v>60.0866666666667</v>
      </c>
      <c r="J11" s="17"/>
      <c r="K11" s="16">
        <v>60.0866666666667</v>
      </c>
      <c r="L11" s="16">
        <f t="shared" si="0"/>
        <v>24.0346666666667</v>
      </c>
      <c r="M11" s="16">
        <v>81.34</v>
      </c>
      <c r="N11" s="16">
        <f t="shared" si="1"/>
        <v>48.804</v>
      </c>
      <c r="O11" s="16">
        <f t="shared" si="2"/>
        <v>72.8386666666667</v>
      </c>
    </row>
    <row r="12" s="1" customFormat="1" spans="1:15">
      <c r="A12" s="9" t="s">
        <v>32</v>
      </c>
      <c r="B12" s="10" t="s">
        <v>18</v>
      </c>
      <c r="C12" s="10" t="s">
        <v>19</v>
      </c>
      <c r="D12" s="9" t="s">
        <v>29</v>
      </c>
      <c r="E12" s="10" t="s">
        <v>30</v>
      </c>
      <c r="F12" s="11">
        <v>108.23</v>
      </c>
      <c r="G12" s="11">
        <v>60.55</v>
      </c>
      <c r="H12" s="11">
        <v>168.78</v>
      </c>
      <c r="I12" s="16">
        <v>56.26</v>
      </c>
      <c r="J12" s="17"/>
      <c r="K12" s="16">
        <v>56.26</v>
      </c>
      <c r="L12" s="16">
        <f t="shared" si="0"/>
        <v>22.504</v>
      </c>
      <c r="M12" s="16">
        <v>81.8</v>
      </c>
      <c r="N12" s="16">
        <f t="shared" si="1"/>
        <v>49.08</v>
      </c>
      <c r="O12" s="16">
        <f t="shared" si="2"/>
        <v>71.584</v>
      </c>
    </row>
    <row r="13" s="1" customFormat="1" spans="1:15">
      <c r="A13" s="9" t="s">
        <v>33</v>
      </c>
      <c r="B13" s="10" t="s">
        <v>18</v>
      </c>
      <c r="C13" s="10" t="s">
        <v>19</v>
      </c>
      <c r="D13" s="9" t="s">
        <v>34</v>
      </c>
      <c r="E13" s="10" t="s">
        <v>35</v>
      </c>
      <c r="F13" s="11">
        <v>90</v>
      </c>
      <c r="G13" s="11">
        <v>92.4</v>
      </c>
      <c r="H13" s="11">
        <v>182.4</v>
      </c>
      <c r="I13" s="16">
        <v>60.8</v>
      </c>
      <c r="J13" s="17"/>
      <c r="K13" s="16">
        <v>60.8</v>
      </c>
      <c r="L13" s="16">
        <f t="shared" si="0"/>
        <v>24.32</v>
      </c>
      <c r="M13" s="16" t="s">
        <v>22</v>
      </c>
      <c r="N13" s="16" t="s">
        <v>22</v>
      </c>
      <c r="O13" s="16" t="s">
        <v>22</v>
      </c>
    </row>
    <row r="14" s="1" customFormat="1" spans="1:15">
      <c r="A14" s="9" t="s">
        <v>36</v>
      </c>
      <c r="B14" s="10" t="s">
        <v>18</v>
      </c>
      <c r="C14" s="10" t="s">
        <v>19</v>
      </c>
      <c r="D14" s="9" t="s">
        <v>34</v>
      </c>
      <c r="E14" s="10" t="s">
        <v>35</v>
      </c>
      <c r="F14" s="11">
        <v>104.88</v>
      </c>
      <c r="G14" s="11">
        <v>96.05</v>
      </c>
      <c r="H14" s="11">
        <v>200.93</v>
      </c>
      <c r="I14" s="16">
        <v>66.9766666666667</v>
      </c>
      <c r="J14" s="17"/>
      <c r="K14" s="16">
        <v>66.9766666666667</v>
      </c>
      <c r="L14" s="16">
        <f t="shared" si="0"/>
        <v>26.7906666666667</v>
      </c>
      <c r="M14" s="16">
        <v>83.62</v>
      </c>
      <c r="N14" s="16">
        <f t="shared" si="1"/>
        <v>50.172</v>
      </c>
      <c r="O14" s="16">
        <f t="shared" si="2"/>
        <v>76.9626666666667</v>
      </c>
    </row>
    <row r="15" s="1" customFormat="1" spans="1:15">
      <c r="A15" s="9" t="s">
        <v>37</v>
      </c>
      <c r="B15" s="10" t="s">
        <v>18</v>
      </c>
      <c r="C15" s="10" t="s">
        <v>19</v>
      </c>
      <c r="D15" s="9" t="s">
        <v>34</v>
      </c>
      <c r="E15" s="10" t="s">
        <v>35</v>
      </c>
      <c r="F15" s="11">
        <v>95.69</v>
      </c>
      <c r="G15" s="11">
        <v>101.9</v>
      </c>
      <c r="H15" s="11">
        <v>197.59</v>
      </c>
      <c r="I15" s="16">
        <v>65.8633333333333</v>
      </c>
      <c r="J15" s="17"/>
      <c r="K15" s="16">
        <v>65.8633333333333</v>
      </c>
      <c r="L15" s="16">
        <f t="shared" si="0"/>
        <v>26.3453333333333</v>
      </c>
      <c r="M15" s="16">
        <v>83.42</v>
      </c>
      <c r="N15" s="16">
        <f t="shared" si="1"/>
        <v>50.052</v>
      </c>
      <c r="O15" s="16">
        <f t="shared" si="2"/>
        <v>76.3973333333333</v>
      </c>
    </row>
    <row r="16" s="1" customFormat="1" spans="1:15">
      <c r="A16" s="9" t="s">
        <v>38</v>
      </c>
      <c r="B16" s="10" t="s">
        <v>18</v>
      </c>
      <c r="C16" s="10" t="s">
        <v>19</v>
      </c>
      <c r="D16" s="9" t="s">
        <v>34</v>
      </c>
      <c r="E16" s="10" t="s">
        <v>35</v>
      </c>
      <c r="F16" s="11">
        <v>91.81</v>
      </c>
      <c r="G16" s="11">
        <v>96.45</v>
      </c>
      <c r="H16" s="11">
        <v>188.26</v>
      </c>
      <c r="I16" s="16">
        <v>62.7533333333333</v>
      </c>
      <c r="J16" s="17"/>
      <c r="K16" s="16">
        <v>62.7533333333333</v>
      </c>
      <c r="L16" s="16">
        <f t="shared" si="0"/>
        <v>25.1013333333333</v>
      </c>
      <c r="M16" s="16">
        <v>84.08</v>
      </c>
      <c r="N16" s="16">
        <f t="shared" si="1"/>
        <v>50.448</v>
      </c>
      <c r="O16" s="16">
        <f t="shared" si="2"/>
        <v>75.5493333333333</v>
      </c>
    </row>
    <row r="17" s="1" customFormat="1" spans="1:15">
      <c r="A17" s="9" t="s">
        <v>39</v>
      </c>
      <c r="B17" s="10" t="s">
        <v>18</v>
      </c>
      <c r="C17" s="10" t="s">
        <v>19</v>
      </c>
      <c r="D17" s="9" t="s">
        <v>34</v>
      </c>
      <c r="E17" s="10" t="s">
        <v>35</v>
      </c>
      <c r="F17" s="11">
        <v>105.86</v>
      </c>
      <c r="G17" s="11">
        <v>104.15</v>
      </c>
      <c r="H17" s="11">
        <v>210.01</v>
      </c>
      <c r="I17" s="16">
        <v>70.0033333333333</v>
      </c>
      <c r="J17" s="17"/>
      <c r="K17" s="16">
        <v>70.0033333333333</v>
      </c>
      <c r="L17" s="16">
        <f t="shared" si="0"/>
        <v>28.0013333333333</v>
      </c>
      <c r="M17" s="16">
        <v>78.92</v>
      </c>
      <c r="N17" s="16">
        <f t="shared" si="1"/>
        <v>47.352</v>
      </c>
      <c r="O17" s="16">
        <f t="shared" si="2"/>
        <v>75.3533333333333</v>
      </c>
    </row>
    <row r="18" s="1" customFormat="1" spans="1:15">
      <c r="A18" s="9" t="s">
        <v>40</v>
      </c>
      <c r="B18" s="10" t="s">
        <v>18</v>
      </c>
      <c r="C18" s="10" t="s">
        <v>19</v>
      </c>
      <c r="D18" s="9" t="s">
        <v>34</v>
      </c>
      <c r="E18" s="10" t="s">
        <v>35</v>
      </c>
      <c r="F18" s="11">
        <v>89.18</v>
      </c>
      <c r="G18" s="11">
        <v>100.3</v>
      </c>
      <c r="H18" s="11">
        <v>189.48</v>
      </c>
      <c r="I18" s="16">
        <v>63.16</v>
      </c>
      <c r="J18" s="17"/>
      <c r="K18" s="16">
        <v>63.16</v>
      </c>
      <c r="L18" s="16">
        <f t="shared" si="0"/>
        <v>25.264</v>
      </c>
      <c r="M18" s="16">
        <v>81.8</v>
      </c>
      <c r="N18" s="16">
        <f t="shared" si="1"/>
        <v>49.08</v>
      </c>
      <c r="O18" s="16">
        <f t="shared" si="2"/>
        <v>74.344</v>
      </c>
    </row>
    <row r="19" s="1" customFormat="1" spans="1:15">
      <c r="A19" s="9" t="s">
        <v>41</v>
      </c>
      <c r="B19" s="10" t="s">
        <v>18</v>
      </c>
      <c r="C19" s="10" t="s">
        <v>19</v>
      </c>
      <c r="D19" s="9" t="s">
        <v>34</v>
      </c>
      <c r="E19" s="10" t="s">
        <v>35</v>
      </c>
      <c r="F19" s="11">
        <v>107.09</v>
      </c>
      <c r="G19" s="11">
        <v>84.95</v>
      </c>
      <c r="H19" s="11">
        <v>192.04</v>
      </c>
      <c r="I19" s="16">
        <v>64.0133333333333</v>
      </c>
      <c r="J19" s="17"/>
      <c r="K19" s="16">
        <v>64.0133333333333</v>
      </c>
      <c r="L19" s="16">
        <f t="shared" si="0"/>
        <v>25.6053333333333</v>
      </c>
      <c r="M19" s="16">
        <v>80</v>
      </c>
      <c r="N19" s="16">
        <f t="shared" si="1"/>
        <v>48</v>
      </c>
      <c r="O19" s="16">
        <f t="shared" si="2"/>
        <v>73.6053333333333</v>
      </c>
    </row>
    <row r="20" s="1" customFormat="1" spans="1:15">
      <c r="A20" s="9" t="s">
        <v>42</v>
      </c>
      <c r="B20" s="10" t="s">
        <v>18</v>
      </c>
      <c r="C20" s="10" t="s">
        <v>19</v>
      </c>
      <c r="D20" s="9" t="s">
        <v>34</v>
      </c>
      <c r="E20" s="10" t="s">
        <v>35</v>
      </c>
      <c r="F20" s="11">
        <v>102.54</v>
      </c>
      <c r="G20" s="11">
        <v>101.5</v>
      </c>
      <c r="H20" s="11">
        <v>204.04</v>
      </c>
      <c r="I20" s="16">
        <v>68.0133333333333</v>
      </c>
      <c r="J20" s="17"/>
      <c r="K20" s="16">
        <v>68.0133333333333</v>
      </c>
      <c r="L20" s="16">
        <f t="shared" si="0"/>
        <v>27.2053333333333</v>
      </c>
      <c r="M20" s="16">
        <v>76.46</v>
      </c>
      <c r="N20" s="16">
        <f t="shared" si="1"/>
        <v>45.876</v>
      </c>
      <c r="O20" s="16">
        <f t="shared" si="2"/>
        <v>73.0813333333333</v>
      </c>
    </row>
    <row r="21" s="1" customFormat="1" spans="1:15">
      <c r="A21" s="9" t="s">
        <v>43</v>
      </c>
      <c r="B21" s="10" t="s">
        <v>18</v>
      </c>
      <c r="C21" s="10" t="s">
        <v>19</v>
      </c>
      <c r="D21" s="9" t="s">
        <v>34</v>
      </c>
      <c r="E21" s="10" t="s">
        <v>35</v>
      </c>
      <c r="F21" s="11">
        <v>87.8</v>
      </c>
      <c r="G21" s="11">
        <v>98.15</v>
      </c>
      <c r="H21" s="11">
        <v>185.95</v>
      </c>
      <c r="I21" s="16">
        <v>61.9833333333333</v>
      </c>
      <c r="J21" s="17"/>
      <c r="K21" s="16">
        <v>61.9833333333333</v>
      </c>
      <c r="L21" s="16">
        <f t="shared" si="0"/>
        <v>24.7933333333333</v>
      </c>
      <c r="M21" s="16">
        <v>79.42</v>
      </c>
      <c r="N21" s="16">
        <f t="shared" si="1"/>
        <v>47.652</v>
      </c>
      <c r="O21" s="16">
        <f t="shared" si="2"/>
        <v>72.4453333333333</v>
      </c>
    </row>
    <row r="22" s="1" customFormat="1" spans="1:15">
      <c r="A22" s="9" t="s">
        <v>44</v>
      </c>
      <c r="B22" s="10" t="s">
        <v>18</v>
      </c>
      <c r="C22" s="10" t="s">
        <v>19</v>
      </c>
      <c r="D22" s="9" t="s">
        <v>34</v>
      </c>
      <c r="E22" s="10" t="s">
        <v>35</v>
      </c>
      <c r="F22" s="11">
        <v>92.31</v>
      </c>
      <c r="G22" s="11">
        <v>97.35</v>
      </c>
      <c r="H22" s="11">
        <v>189.66</v>
      </c>
      <c r="I22" s="16">
        <v>63.22</v>
      </c>
      <c r="J22" s="17"/>
      <c r="K22" s="16">
        <v>63.22</v>
      </c>
      <c r="L22" s="16">
        <f t="shared" si="0"/>
        <v>25.288</v>
      </c>
      <c r="M22" s="16">
        <v>78.5</v>
      </c>
      <c r="N22" s="16">
        <f t="shared" si="1"/>
        <v>47.1</v>
      </c>
      <c r="O22" s="16">
        <f t="shared" si="2"/>
        <v>72.388</v>
      </c>
    </row>
    <row r="23" s="1" customFormat="1" spans="1:15">
      <c r="A23" s="9" t="s">
        <v>45</v>
      </c>
      <c r="B23" s="10" t="s">
        <v>18</v>
      </c>
      <c r="C23" s="10" t="s">
        <v>19</v>
      </c>
      <c r="D23" s="9" t="s">
        <v>34</v>
      </c>
      <c r="E23" s="10" t="s">
        <v>35</v>
      </c>
      <c r="F23" s="11">
        <v>100.5</v>
      </c>
      <c r="G23" s="11">
        <v>98.2</v>
      </c>
      <c r="H23" s="11">
        <v>198.7</v>
      </c>
      <c r="I23" s="16">
        <v>66.2333333333333</v>
      </c>
      <c r="J23" s="17"/>
      <c r="K23" s="16">
        <v>66.2333333333333</v>
      </c>
      <c r="L23" s="16">
        <f t="shared" si="0"/>
        <v>26.4933333333333</v>
      </c>
      <c r="M23" s="16">
        <v>76.2</v>
      </c>
      <c r="N23" s="16">
        <f t="shared" si="1"/>
        <v>45.72</v>
      </c>
      <c r="O23" s="16">
        <f t="shared" si="2"/>
        <v>72.2133333333333</v>
      </c>
    </row>
    <row r="24" s="1" customFormat="1" spans="1:15">
      <c r="A24" s="9" t="s">
        <v>46</v>
      </c>
      <c r="B24" s="10" t="s">
        <v>18</v>
      </c>
      <c r="C24" s="10" t="s">
        <v>19</v>
      </c>
      <c r="D24" s="9" t="s">
        <v>34</v>
      </c>
      <c r="E24" s="10" t="s">
        <v>35</v>
      </c>
      <c r="F24" s="11">
        <v>95.91</v>
      </c>
      <c r="G24" s="11">
        <v>111.65</v>
      </c>
      <c r="H24" s="11">
        <v>207.56</v>
      </c>
      <c r="I24" s="16">
        <v>69.1866666666667</v>
      </c>
      <c r="J24" s="17"/>
      <c r="K24" s="16">
        <v>69.1866666666667</v>
      </c>
      <c r="L24" s="16">
        <f t="shared" si="0"/>
        <v>27.6746666666667</v>
      </c>
      <c r="M24" s="16">
        <v>73.54</v>
      </c>
      <c r="N24" s="16">
        <f t="shared" si="1"/>
        <v>44.124</v>
      </c>
      <c r="O24" s="16">
        <f t="shared" si="2"/>
        <v>71.7986666666667</v>
      </c>
    </row>
    <row r="25" s="1" customFormat="1" spans="1:15">
      <c r="A25" s="9" t="s">
        <v>47</v>
      </c>
      <c r="B25" s="10" t="s">
        <v>18</v>
      </c>
      <c r="C25" s="10" t="s">
        <v>19</v>
      </c>
      <c r="D25" s="9" t="s">
        <v>34</v>
      </c>
      <c r="E25" s="10" t="s">
        <v>35</v>
      </c>
      <c r="F25" s="11">
        <v>92.7</v>
      </c>
      <c r="G25" s="11">
        <v>94.55</v>
      </c>
      <c r="H25" s="11">
        <v>187.25</v>
      </c>
      <c r="I25" s="16">
        <v>62.4166666666667</v>
      </c>
      <c r="J25" s="17"/>
      <c r="K25" s="16">
        <v>62.4166666666667</v>
      </c>
      <c r="L25" s="16">
        <f t="shared" si="0"/>
        <v>24.9666666666667</v>
      </c>
      <c r="M25" s="16">
        <v>77.3</v>
      </c>
      <c r="N25" s="16">
        <f t="shared" si="1"/>
        <v>46.38</v>
      </c>
      <c r="O25" s="16">
        <f t="shared" si="2"/>
        <v>71.3466666666667</v>
      </c>
    </row>
    <row r="26" s="1" customFormat="1" spans="1:15">
      <c r="A26" s="9" t="s">
        <v>48</v>
      </c>
      <c r="B26" s="10" t="s">
        <v>18</v>
      </c>
      <c r="C26" s="10" t="s">
        <v>19</v>
      </c>
      <c r="D26" s="9" t="s">
        <v>34</v>
      </c>
      <c r="E26" s="10" t="s">
        <v>35</v>
      </c>
      <c r="F26" s="11">
        <v>84.61</v>
      </c>
      <c r="G26" s="11">
        <v>99.7</v>
      </c>
      <c r="H26" s="11">
        <v>184.31</v>
      </c>
      <c r="I26" s="16">
        <v>61.4366666666667</v>
      </c>
      <c r="J26" s="17"/>
      <c r="K26" s="16">
        <v>61.4366666666667</v>
      </c>
      <c r="L26" s="16">
        <f t="shared" si="0"/>
        <v>24.5746666666667</v>
      </c>
      <c r="M26" s="16">
        <v>75.4</v>
      </c>
      <c r="N26" s="16">
        <f t="shared" si="1"/>
        <v>45.24</v>
      </c>
      <c r="O26" s="16">
        <f t="shared" si="2"/>
        <v>69.8146666666667</v>
      </c>
    </row>
    <row r="27" s="1" customFormat="1" spans="1:15">
      <c r="A27" s="9" t="s">
        <v>49</v>
      </c>
      <c r="B27" s="10" t="s">
        <v>18</v>
      </c>
      <c r="C27" s="10" t="s">
        <v>19</v>
      </c>
      <c r="D27" s="9" t="s">
        <v>34</v>
      </c>
      <c r="E27" s="10" t="s">
        <v>35</v>
      </c>
      <c r="F27" s="11">
        <v>96.23</v>
      </c>
      <c r="G27" s="11">
        <v>86.75</v>
      </c>
      <c r="H27" s="11">
        <v>182.98</v>
      </c>
      <c r="I27" s="16">
        <v>60.9933333333333</v>
      </c>
      <c r="J27" s="17"/>
      <c r="K27" s="16">
        <v>60.9933333333333</v>
      </c>
      <c r="L27" s="16">
        <f t="shared" si="0"/>
        <v>24.3973333333333</v>
      </c>
      <c r="M27" s="16">
        <v>73.62</v>
      </c>
      <c r="N27" s="16">
        <f t="shared" si="1"/>
        <v>44.172</v>
      </c>
      <c r="O27" s="16">
        <f t="shared" si="2"/>
        <v>68.5693333333333</v>
      </c>
    </row>
    <row r="28" s="1" customFormat="1" spans="1:15">
      <c r="A28" s="9" t="s">
        <v>50</v>
      </c>
      <c r="B28" s="10" t="s">
        <v>18</v>
      </c>
      <c r="C28" s="10" t="s">
        <v>19</v>
      </c>
      <c r="D28" s="9" t="s">
        <v>34</v>
      </c>
      <c r="E28" s="10" t="s">
        <v>35</v>
      </c>
      <c r="F28" s="11">
        <v>99.62</v>
      </c>
      <c r="G28" s="11">
        <v>82.85</v>
      </c>
      <c r="H28" s="11">
        <v>182.47</v>
      </c>
      <c r="I28" s="16">
        <v>60.8233333333333</v>
      </c>
      <c r="J28" s="17"/>
      <c r="K28" s="16">
        <v>60.8233333333333</v>
      </c>
      <c r="L28" s="16">
        <f t="shared" si="0"/>
        <v>24.3293333333333</v>
      </c>
      <c r="M28" s="16">
        <v>72.8</v>
      </c>
      <c r="N28" s="16">
        <f t="shared" si="1"/>
        <v>43.68</v>
      </c>
      <c r="O28" s="16">
        <f t="shared" si="2"/>
        <v>68.0093333333333</v>
      </c>
    </row>
    <row r="29" s="1" customFormat="1" spans="1:15">
      <c r="A29" s="9" t="s">
        <v>51</v>
      </c>
      <c r="B29" s="10" t="s">
        <v>18</v>
      </c>
      <c r="C29" s="10" t="s">
        <v>19</v>
      </c>
      <c r="D29" s="9" t="s">
        <v>34</v>
      </c>
      <c r="E29" s="10" t="s">
        <v>35</v>
      </c>
      <c r="F29" s="11">
        <v>86.61</v>
      </c>
      <c r="G29" s="11">
        <v>97.95</v>
      </c>
      <c r="H29" s="11">
        <v>184.56</v>
      </c>
      <c r="I29" s="16">
        <v>61.52</v>
      </c>
      <c r="J29" s="17"/>
      <c r="K29" s="16">
        <v>61.52</v>
      </c>
      <c r="L29" s="16">
        <f t="shared" si="0"/>
        <v>24.608</v>
      </c>
      <c r="M29" s="16">
        <v>70.82</v>
      </c>
      <c r="N29" s="16">
        <f t="shared" si="1"/>
        <v>42.492</v>
      </c>
      <c r="O29" s="16">
        <f t="shared" si="2"/>
        <v>67.1</v>
      </c>
    </row>
    <row r="30" s="1" customFormat="1" spans="1:15">
      <c r="A30" s="9" t="s">
        <v>52</v>
      </c>
      <c r="B30" s="10" t="s">
        <v>18</v>
      </c>
      <c r="C30" s="10" t="s">
        <v>19</v>
      </c>
      <c r="D30" s="9" t="s">
        <v>34</v>
      </c>
      <c r="E30" s="10" t="s">
        <v>35</v>
      </c>
      <c r="F30" s="11">
        <v>99.57</v>
      </c>
      <c r="G30" s="11">
        <v>86.1</v>
      </c>
      <c r="H30" s="11">
        <v>185.67</v>
      </c>
      <c r="I30" s="16">
        <v>61.89</v>
      </c>
      <c r="J30" s="17"/>
      <c r="K30" s="16">
        <v>61.89</v>
      </c>
      <c r="L30" s="16">
        <f t="shared" si="0"/>
        <v>24.756</v>
      </c>
      <c r="M30" s="16">
        <v>69.8</v>
      </c>
      <c r="N30" s="16">
        <f t="shared" si="1"/>
        <v>41.88</v>
      </c>
      <c r="O30" s="16">
        <f t="shared" si="2"/>
        <v>66.636</v>
      </c>
    </row>
    <row r="31" s="1" customFormat="1" spans="1:15">
      <c r="A31" s="9" t="s">
        <v>53</v>
      </c>
      <c r="B31" s="10" t="s">
        <v>18</v>
      </c>
      <c r="C31" s="10" t="s">
        <v>54</v>
      </c>
      <c r="D31" s="9" t="s">
        <v>55</v>
      </c>
      <c r="E31" s="10" t="s">
        <v>56</v>
      </c>
      <c r="F31" s="11">
        <v>89.87</v>
      </c>
      <c r="G31" s="11">
        <v>76.35</v>
      </c>
      <c r="H31" s="11">
        <v>166.22</v>
      </c>
      <c r="I31" s="16">
        <v>55.4066666666667</v>
      </c>
      <c r="J31" s="17"/>
      <c r="K31" s="16">
        <v>55.4066666666667</v>
      </c>
      <c r="L31" s="16">
        <f t="shared" si="0"/>
        <v>22.1626666666667</v>
      </c>
      <c r="M31" s="16">
        <v>78.8</v>
      </c>
      <c r="N31" s="16">
        <f t="shared" si="1"/>
        <v>47.28</v>
      </c>
      <c r="O31" s="16">
        <f t="shared" si="2"/>
        <v>69.4426666666667</v>
      </c>
    </row>
    <row r="32" s="1" customFormat="1" spans="1:15">
      <c r="A32" s="9" t="s">
        <v>57</v>
      </c>
      <c r="B32" s="10" t="s">
        <v>18</v>
      </c>
      <c r="C32" s="10" t="s">
        <v>54</v>
      </c>
      <c r="D32" s="9" t="s">
        <v>55</v>
      </c>
      <c r="E32" s="10" t="s">
        <v>56</v>
      </c>
      <c r="F32" s="11">
        <v>90.25</v>
      </c>
      <c r="G32" s="11">
        <v>69.9</v>
      </c>
      <c r="H32" s="11">
        <v>160.15</v>
      </c>
      <c r="I32" s="16">
        <v>53.3833333333333</v>
      </c>
      <c r="J32" s="17"/>
      <c r="K32" s="16">
        <v>53.3833333333333</v>
      </c>
      <c r="L32" s="16">
        <f t="shared" si="0"/>
        <v>21.3533333333333</v>
      </c>
      <c r="M32" s="16">
        <v>60.6</v>
      </c>
      <c r="N32" s="16">
        <f t="shared" si="1"/>
        <v>36.36</v>
      </c>
      <c r="O32" s="16">
        <f t="shared" si="2"/>
        <v>57.7133333333333</v>
      </c>
    </row>
    <row r="33" s="1" customFormat="1" spans="1:15">
      <c r="A33" s="9" t="s">
        <v>58</v>
      </c>
      <c r="B33" s="10" t="s">
        <v>18</v>
      </c>
      <c r="C33" s="10" t="s">
        <v>54</v>
      </c>
      <c r="D33" s="9" t="s">
        <v>59</v>
      </c>
      <c r="E33" s="10" t="s">
        <v>35</v>
      </c>
      <c r="F33" s="11">
        <v>84.98</v>
      </c>
      <c r="G33" s="11">
        <v>112.55</v>
      </c>
      <c r="H33" s="11">
        <v>197.53</v>
      </c>
      <c r="I33" s="16">
        <v>65.8433333333333</v>
      </c>
      <c r="J33" s="17"/>
      <c r="K33" s="16">
        <v>65.8433333333333</v>
      </c>
      <c r="L33" s="16">
        <f t="shared" si="0"/>
        <v>26.3373333333333</v>
      </c>
      <c r="M33" s="16">
        <v>85.32</v>
      </c>
      <c r="N33" s="16">
        <f t="shared" si="1"/>
        <v>51.192</v>
      </c>
      <c r="O33" s="16">
        <f t="shared" si="2"/>
        <v>77.5293333333333</v>
      </c>
    </row>
    <row r="34" s="1" customFormat="1" spans="1:15">
      <c r="A34" s="9" t="s">
        <v>60</v>
      </c>
      <c r="B34" s="10" t="s">
        <v>18</v>
      </c>
      <c r="C34" s="10" t="s">
        <v>54</v>
      </c>
      <c r="D34" s="9" t="s">
        <v>59</v>
      </c>
      <c r="E34" s="10" t="s">
        <v>35</v>
      </c>
      <c r="F34" s="11">
        <v>91.96</v>
      </c>
      <c r="G34" s="11">
        <v>97.8</v>
      </c>
      <c r="H34" s="11">
        <v>189.76</v>
      </c>
      <c r="I34" s="16">
        <v>63.2533333333333</v>
      </c>
      <c r="J34" s="17"/>
      <c r="K34" s="16">
        <v>63.2533333333333</v>
      </c>
      <c r="L34" s="16">
        <f t="shared" si="0"/>
        <v>25.3013333333333</v>
      </c>
      <c r="M34" s="16">
        <v>81.16</v>
      </c>
      <c r="N34" s="16">
        <f t="shared" si="1"/>
        <v>48.696</v>
      </c>
      <c r="O34" s="16">
        <f t="shared" si="2"/>
        <v>73.9973333333333</v>
      </c>
    </row>
    <row r="35" s="1" customFormat="1" spans="1:15">
      <c r="A35" s="9" t="s">
        <v>61</v>
      </c>
      <c r="B35" s="10" t="s">
        <v>18</v>
      </c>
      <c r="C35" s="10" t="s">
        <v>54</v>
      </c>
      <c r="D35" s="9" t="s">
        <v>59</v>
      </c>
      <c r="E35" s="10" t="s">
        <v>35</v>
      </c>
      <c r="F35" s="11">
        <v>104.85</v>
      </c>
      <c r="G35" s="11">
        <v>90.1</v>
      </c>
      <c r="H35" s="11">
        <v>194.95</v>
      </c>
      <c r="I35" s="16">
        <v>64.9833333333333</v>
      </c>
      <c r="J35" s="17"/>
      <c r="K35" s="16">
        <v>64.9833333333333</v>
      </c>
      <c r="L35" s="16">
        <f t="shared" si="0"/>
        <v>25.9933333333333</v>
      </c>
      <c r="M35" s="16">
        <v>77.36</v>
      </c>
      <c r="N35" s="16">
        <f t="shared" si="1"/>
        <v>46.416</v>
      </c>
      <c r="O35" s="16">
        <f t="shared" si="2"/>
        <v>72.4093333333333</v>
      </c>
    </row>
    <row r="36" s="1" customFormat="1" spans="1:15">
      <c r="A36" s="9" t="s">
        <v>62</v>
      </c>
      <c r="B36" s="10" t="s">
        <v>18</v>
      </c>
      <c r="C36" s="10" t="s">
        <v>54</v>
      </c>
      <c r="D36" s="9" t="s">
        <v>59</v>
      </c>
      <c r="E36" s="10" t="s">
        <v>35</v>
      </c>
      <c r="F36" s="11">
        <v>87.93</v>
      </c>
      <c r="G36" s="11">
        <v>100.3</v>
      </c>
      <c r="H36" s="11">
        <v>188.23</v>
      </c>
      <c r="I36" s="16">
        <v>62.7433333333333</v>
      </c>
      <c r="J36" s="17"/>
      <c r="K36" s="16">
        <v>62.7433333333333</v>
      </c>
      <c r="L36" s="16">
        <f t="shared" si="0"/>
        <v>25.0973333333333</v>
      </c>
      <c r="M36" s="16">
        <v>78.46</v>
      </c>
      <c r="N36" s="16">
        <f t="shared" si="1"/>
        <v>47.076</v>
      </c>
      <c r="O36" s="16">
        <f t="shared" si="2"/>
        <v>72.1733333333333</v>
      </c>
    </row>
    <row r="37" s="1" customFormat="1" spans="1:15">
      <c r="A37" s="9" t="s">
        <v>63</v>
      </c>
      <c r="B37" s="10" t="s">
        <v>18</v>
      </c>
      <c r="C37" s="10" t="s">
        <v>54</v>
      </c>
      <c r="D37" s="9" t="s">
        <v>59</v>
      </c>
      <c r="E37" s="10" t="s">
        <v>35</v>
      </c>
      <c r="F37" s="11">
        <v>94.11</v>
      </c>
      <c r="G37" s="11">
        <v>93.9</v>
      </c>
      <c r="H37" s="11">
        <v>188.01</v>
      </c>
      <c r="I37" s="16">
        <v>62.67</v>
      </c>
      <c r="J37" s="17"/>
      <c r="K37" s="16">
        <v>62.67</v>
      </c>
      <c r="L37" s="16">
        <f t="shared" si="0"/>
        <v>25.068</v>
      </c>
      <c r="M37" s="16">
        <v>73.84</v>
      </c>
      <c r="N37" s="16">
        <f t="shared" si="1"/>
        <v>44.304</v>
      </c>
      <c r="O37" s="16">
        <f t="shared" si="2"/>
        <v>69.372</v>
      </c>
    </row>
    <row r="38" s="1" customFormat="1" spans="1:15">
      <c r="A38" s="9" t="s">
        <v>64</v>
      </c>
      <c r="B38" s="10" t="s">
        <v>18</v>
      </c>
      <c r="C38" s="10" t="s">
        <v>54</v>
      </c>
      <c r="D38" s="9" t="s">
        <v>59</v>
      </c>
      <c r="E38" s="10" t="s">
        <v>35</v>
      </c>
      <c r="F38" s="11">
        <v>103.64</v>
      </c>
      <c r="G38" s="11">
        <v>90.75</v>
      </c>
      <c r="H38" s="11">
        <v>194.39</v>
      </c>
      <c r="I38" s="16">
        <v>64.7966666666667</v>
      </c>
      <c r="J38" s="17"/>
      <c r="K38" s="16">
        <v>64.7966666666667</v>
      </c>
      <c r="L38" s="16">
        <f t="shared" si="0"/>
        <v>25.9186666666667</v>
      </c>
      <c r="M38" s="16">
        <v>72.02</v>
      </c>
      <c r="N38" s="16">
        <f t="shared" si="1"/>
        <v>43.212</v>
      </c>
      <c r="O38" s="16">
        <f t="shared" si="2"/>
        <v>69.1306666666667</v>
      </c>
    </row>
    <row r="39" s="1" customFormat="1" spans="1:15">
      <c r="A39" s="9" t="s">
        <v>65</v>
      </c>
      <c r="B39" s="10" t="s">
        <v>18</v>
      </c>
      <c r="C39" s="10" t="s">
        <v>54</v>
      </c>
      <c r="D39" s="9" t="s">
        <v>59</v>
      </c>
      <c r="E39" s="10" t="s">
        <v>35</v>
      </c>
      <c r="F39" s="11">
        <v>93.93</v>
      </c>
      <c r="G39" s="11">
        <v>88.65</v>
      </c>
      <c r="H39" s="11">
        <v>182.58</v>
      </c>
      <c r="I39" s="16">
        <v>60.86</v>
      </c>
      <c r="J39" s="17"/>
      <c r="K39" s="16">
        <v>60.86</v>
      </c>
      <c r="L39" s="16">
        <f t="shared" si="0"/>
        <v>24.344</v>
      </c>
      <c r="M39" s="16">
        <v>74.42</v>
      </c>
      <c r="N39" s="16">
        <f t="shared" si="1"/>
        <v>44.652</v>
      </c>
      <c r="O39" s="16">
        <f t="shared" si="2"/>
        <v>68.996</v>
      </c>
    </row>
    <row r="40" s="1" customFormat="1" spans="1:15">
      <c r="A40" s="12" t="s">
        <v>66</v>
      </c>
      <c r="B40" s="10" t="s">
        <v>18</v>
      </c>
      <c r="C40" s="10" t="s">
        <v>54</v>
      </c>
      <c r="D40" s="9" t="s">
        <v>59</v>
      </c>
      <c r="E40" s="10" t="s">
        <v>35</v>
      </c>
      <c r="F40" s="11">
        <v>95.98</v>
      </c>
      <c r="G40" s="11">
        <v>81.25</v>
      </c>
      <c r="H40" s="11">
        <v>177.23</v>
      </c>
      <c r="I40" s="16">
        <f>H40/3</f>
        <v>59.0766666666667</v>
      </c>
      <c r="J40" s="17"/>
      <c r="K40" s="16">
        <f>I40+J40</f>
        <v>59.0766666666667</v>
      </c>
      <c r="L40" s="16">
        <f t="shared" si="0"/>
        <v>23.6306666666667</v>
      </c>
      <c r="M40" s="16">
        <v>72.94</v>
      </c>
      <c r="N40" s="16">
        <f t="shared" si="1"/>
        <v>43.764</v>
      </c>
      <c r="O40" s="16">
        <f t="shared" si="2"/>
        <v>67.3946666666667</v>
      </c>
    </row>
    <row r="41" s="1" customFormat="1" spans="1:15">
      <c r="A41" s="12" t="s">
        <v>67</v>
      </c>
      <c r="B41" s="10" t="s">
        <v>18</v>
      </c>
      <c r="C41" s="10" t="s">
        <v>54</v>
      </c>
      <c r="D41" s="9" t="s">
        <v>59</v>
      </c>
      <c r="E41" s="10" t="s">
        <v>35</v>
      </c>
      <c r="F41" s="11">
        <v>82.29</v>
      </c>
      <c r="G41" s="11">
        <v>98.45</v>
      </c>
      <c r="H41" s="11">
        <v>180.74</v>
      </c>
      <c r="I41" s="16">
        <v>60.2466666666667</v>
      </c>
      <c r="J41" s="17"/>
      <c r="K41" s="16">
        <v>60.2466666666667</v>
      </c>
      <c r="L41" s="16">
        <f t="shared" si="0"/>
        <v>24.0986666666667</v>
      </c>
      <c r="M41" s="16">
        <v>64.84</v>
      </c>
      <c r="N41" s="16">
        <f t="shared" si="1"/>
        <v>38.904</v>
      </c>
      <c r="O41" s="16">
        <f t="shared" si="2"/>
        <v>63.0026666666667</v>
      </c>
    </row>
    <row r="42" s="1" customFormat="1" spans="1:15">
      <c r="A42" s="9" t="s">
        <v>68</v>
      </c>
      <c r="B42" s="10" t="s">
        <v>18</v>
      </c>
      <c r="C42" s="10" t="s">
        <v>69</v>
      </c>
      <c r="D42" s="9" t="s">
        <v>70</v>
      </c>
      <c r="E42" s="10" t="s">
        <v>35</v>
      </c>
      <c r="F42" s="11">
        <v>95.85</v>
      </c>
      <c r="G42" s="11">
        <v>91.6</v>
      </c>
      <c r="H42" s="11">
        <v>187.45</v>
      </c>
      <c r="I42" s="16">
        <v>62.4833333333333</v>
      </c>
      <c r="J42" s="17"/>
      <c r="K42" s="16">
        <v>62.4833333333333</v>
      </c>
      <c r="L42" s="16">
        <f t="shared" si="0"/>
        <v>24.9933333333333</v>
      </c>
      <c r="M42" s="16">
        <v>83.4</v>
      </c>
      <c r="N42" s="16">
        <f t="shared" si="1"/>
        <v>50.04</v>
      </c>
      <c r="O42" s="16">
        <f t="shared" si="2"/>
        <v>75.0333333333333</v>
      </c>
    </row>
    <row r="43" s="1" customFormat="1" spans="1:15">
      <c r="A43" s="9" t="s">
        <v>71</v>
      </c>
      <c r="B43" s="10" t="s">
        <v>18</v>
      </c>
      <c r="C43" s="10" t="s">
        <v>69</v>
      </c>
      <c r="D43" s="9" t="s">
        <v>70</v>
      </c>
      <c r="E43" s="10" t="s">
        <v>35</v>
      </c>
      <c r="F43" s="11">
        <v>98.72</v>
      </c>
      <c r="G43" s="11">
        <v>86.5</v>
      </c>
      <c r="H43" s="11">
        <v>185.22</v>
      </c>
      <c r="I43" s="16">
        <v>61.74</v>
      </c>
      <c r="J43" s="17"/>
      <c r="K43" s="16">
        <v>61.74</v>
      </c>
      <c r="L43" s="16">
        <f t="shared" si="0"/>
        <v>24.696</v>
      </c>
      <c r="M43" s="16">
        <v>81.96</v>
      </c>
      <c r="N43" s="16">
        <f t="shared" si="1"/>
        <v>49.176</v>
      </c>
      <c r="O43" s="16">
        <f t="shared" si="2"/>
        <v>73.872</v>
      </c>
    </row>
    <row r="44" s="1" customFormat="1" spans="1:15">
      <c r="A44" s="9" t="s">
        <v>72</v>
      </c>
      <c r="B44" s="10" t="s">
        <v>18</v>
      </c>
      <c r="C44" s="10" t="s">
        <v>69</v>
      </c>
      <c r="D44" s="9" t="s">
        <v>70</v>
      </c>
      <c r="E44" s="10" t="s">
        <v>35</v>
      </c>
      <c r="F44" s="11">
        <v>99.92</v>
      </c>
      <c r="G44" s="11">
        <v>104.65</v>
      </c>
      <c r="H44" s="11">
        <v>204.57</v>
      </c>
      <c r="I44" s="16">
        <v>68.19</v>
      </c>
      <c r="J44" s="17"/>
      <c r="K44" s="16">
        <v>68.19</v>
      </c>
      <c r="L44" s="16">
        <f t="shared" si="0"/>
        <v>27.276</v>
      </c>
      <c r="M44" s="16">
        <v>75.82</v>
      </c>
      <c r="N44" s="16">
        <f t="shared" si="1"/>
        <v>45.492</v>
      </c>
      <c r="O44" s="16">
        <f t="shared" si="2"/>
        <v>72.768</v>
      </c>
    </row>
    <row r="45" s="1" customFormat="1" spans="1:15">
      <c r="A45" s="9" t="s">
        <v>73</v>
      </c>
      <c r="B45" s="10" t="s">
        <v>18</v>
      </c>
      <c r="C45" s="10" t="s">
        <v>69</v>
      </c>
      <c r="D45" s="9" t="s">
        <v>70</v>
      </c>
      <c r="E45" s="10" t="s">
        <v>35</v>
      </c>
      <c r="F45" s="11">
        <v>101.78</v>
      </c>
      <c r="G45" s="11">
        <v>90.35</v>
      </c>
      <c r="H45" s="11">
        <v>192.13</v>
      </c>
      <c r="I45" s="16">
        <v>64.0433333333333</v>
      </c>
      <c r="J45" s="17"/>
      <c r="K45" s="16">
        <v>64.0433333333333</v>
      </c>
      <c r="L45" s="16">
        <f t="shared" si="0"/>
        <v>25.6173333333333</v>
      </c>
      <c r="M45" s="16">
        <v>77.76</v>
      </c>
      <c r="N45" s="16">
        <f t="shared" si="1"/>
        <v>46.656</v>
      </c>
      <c r="O45" s="16">
        <f t="shared" si="2"/>
        <v>72.2733333333333</v>
      </c>
    </row>
    <row r="46" s="1" customFormat="1" spans="1:15">
      <c r="A46" s="9" t="s">
        <v>74</v>
      </c>
      <c r="B46" s="10" t="s">
        <v>18</v>
      </c>
      <c r="C46" s="10" t="s">
        <v>69</v>
      </c>
      <c r="D46" s="9" t="s">
        <v>70</v>
      </c>
      <c r="E46" s="10" t="s">
        <v>35</v>
      </c>
      <c r="F46" s="11">
        <v>92.08</v>
      </c>
      <c r="G46" s="11">
        <v>95.65</v>
      </c>
      <c r="H46" s="11">
        <v>187.73</v>
      </c>
      <c r="I46" s="16">
        <v>62.5766666666667</v>
      </c>
      <c r="J46" s="17"/>
      <c r="K46" s="16">
        <v>62.5766666666667</v>
      </c>
      <c r="L46" s="16">
        <f t="shared" si="0"/>
        <v>25.0306666666667</v>
      </c>
      <c r="M46" s="16">
        <v>76.32</v>
      </c>
      <c r="N46" s="16">
        <f t="shared" si="1"/>
        <v>45.792</v>
      </c>
      <c r="O46" s="16">
        <f t="shared" si="2"/>
        <v>70.8226666666667</v>
      </c>
    </row>
    <row r="47" s="1" customFormat="1" spans="1:15">
      <c r="A47" s="9" t="s">
        <v>75</v>
      </c>
      <c r="B47" s="10" t="s">
        <v>18</v>
      </c>
      <c r="C47" s="10" t="s">
        <v>69</v>
      </c>
      <c r="D47" s="9" t="s">
        <v>70</v>
      </c>
      <c r="E47" s="10" t="s">
        <v>35</v>
      </c>
      <c r="F47" s="11">
        <v>89.95</v>
      </c>
      <c r="G47" s="11">
        <v>91.8</v>
      </c>
      <c r="H47" s="11">
        <v>181.75</v>
      </c>
      <c r="I47" s="16">
        <v>60.5833333333333</v>
      </c>
      <c r="J47" s="17"/>
      <c r="K47" s="16">
        <v>60.5833333333333</v>
      </c>
      <c r="L47" s="16">
        <f t="shared" si="0"/>
        <v>24.2333333333333</v>
      </c>
      <c r="M47" s="16">
        <v>75.08</v>
      </c>
      <c r="N47" s="16">
        <f t="shared" si="1"/>
        <v>45.048</v>
      </c>
      <c r="O47" s="16">
        <f t="shared" si="2"/>
        <v>69.2813333333333</v>
      </c>
    </row>
    <row r="48" s="1" customFormat="1" spans="1:15">
      <c r="A48" s="9" t="s">
        <v>76</v>
      </c>
      <c r="B48" s="10" t="s">
        <v>18</v>
      </c>
      <c r="C48" s="10" t="s">
        <v>69</v>
      </c>
      <c r="D48" s="9" t="s">
        <v>70</v>
      </c>
      <c r="E48" s="10" t="s">
        <v>35</v>
      </c>
      <c r="F48" s="11">
        <v>90.95</v>
      </c>
      <c r="G48" s="11">
        <v>95.6</v>
      </c>
      <c r="H48" s="11">
        <v>186.55</v>
      </c>
      <c r="I48" s="16">
        <v>62.1833333333333</v>
      </c>
      <c r="J48" s="17"/>
      <c r="K48" s="16">
        <v>62.1833333333333</v>
      </c>
      <c r="L48" s="16">
        <f t="shared" si="0"/>
        <v>24.8733333333333</v>
      </c>
      <c r="M48" s="16">
        <v>72.4</v>
      </c>
      <c r="N48" s="16">
        <f t="shared" si="1"/>
        <v>43.44</v>
      </c>
      <c r="O48" s="16">
        <f t="shared" si="2"/>
        <v>68.3133333333333</v>
      </c>
    </row>
    <row r="49" s="1" customFormat="1" spans="1:15">
      <c r="A49" s="9" t="s">
        <v>77</v>
      </c>
      <c r="B49" s="10" t="s">
        <v>18</v>
      </c>
      <c r="C49" s="10" t="s">
        <v>69</v>
      </c>
      <c r="D49" s="9" t="s">
        <v>70</v>
      </c>
      <c r="E49" s="10" t="s">
        <v>35</v>
      </c>
      <c r="F49" s="11">
        <v>93.93</v>
      </c>
      <c r="G49" s="11">
        <v>76.2</v>
      </c>
      <c r="H49" s="11">
        <v>170.13</v>
      </c>
      <c r="I49" s="16">
        <v>56.71</v>
      </c>
      <c r="J49" s="17"/>
      <c r="K49" s="16">
        <v>56.71</v>
      </c>
      <c r="L49" s="16">
        <f t="shared" si="0"/>
        <v>22.684</v>
      </c>
      <c r="M49" s="16">
        <v>75.24</v>
      </c>
      <c r="N49" s="16">
        <f t="shared" si="1"/>
        <v>45.144</v>
      </c>
      <c r="O49" s="16">
        <f t="shared" si="2"/>
        <v>67.828</v>
      </c>
    </row>
    <row r="50" s="1" customFormat="1" spans="1:15">
      <c r="A50" s="9" t="s">
        <v>78</v>
      </c>
      <c r="B50" s="10" t="s">
        <v>18</v>
      </c>
      <c r="C50" s="10" t="s">
        <v>69</v>
      </c>
      <c r="D50" s="9" t="s">
        <v>70</v>
      </c>
      <c r="E50" s="10" t="s">
        <v>35</v>
      </c>
      <c r="F50" s="11">
        <v>91.4</v>
      </c>
      <c r="G50" s="11">
        <v>80.75</v>
      </c>
      <c r="H50" s="11">
        <v>172.15</v>
      </c>
      <c r="I50" s="16">
        <v>57.3833333333333</v>
      </c>
      <c r="J50" s="17"/>
      <c r="K50" s="16">
        <v>57.3833333333333</v>
      </c>
      <c r="L50" s="16">
        <f t="shared" si="0"/>
        <v>22.9533333333333</v>
      </c>
      <c r="M50" s="16">
        <v>74.78</v>
      </c>
      <c r="N50" s="16">
        <f t="shared" si="1"/>
        <v>44.868</v>
      </c>
      <c r="O50" s="16">
        <f t="shared" si="2"/>
        <v>67.8213333333333</v>
      </c>
    </row>
    <row r="51" s="1" customFormat="1" spans="1:15">
      <c r="A51" s="9" t="s">
        <v>79</v>
      </c>
      <c r="B51" s="10" t="s">
        <v>18</v>
      </c>
      <c r="C51" s="10" t="s">
        <v>80</v>
      </c>
      <c r="D51" s="9" t="s">
        <v>81</v>
      </c>
      <c r="E51" s="10" t="s">
        <v>35</v>
      </c>
      <c r="F51" s="11">
        <v>102.74</v>
      </c>
      <c r="G51" s="11">
        <v>94.6</v>
      </c>
      <c r="H51" s="11">
        <v>197.34</v>
      </c>
      <c r="I51" s="16">
        <v>65.78</v>
      </c>
      <c r="J51" s="17"/>
      <c r="K51" s="16">
        <v>65.78</v>
      </c>
      <c r="L51" s="16">
        <f t="shared" si="0"/>
        <v>26.312</v>
      </c>
      <c r="M51" s="16">
        <v>77.74</v>
      </c>
      <c r="N51" s="16">
        <f t="shared" si="1"/>
        <v>46.644</v>
      </c>
      <c r="O51" s="16">
        <f t="shared" si="2"/>
        <v>72.956</v>
      </c>
    </row>
    <row r="52" s="1" customFormat="1" spans="1:15">
      <c r="A52" s="9" t="s">
        <v>82</v>
      </c>
      <c r="B52" s="10" t="s">
        <v>18</v>
      </c>
      <c r="C52" s="10" t="s">
        <v>80</v>
      </c>
      <c r="D52" s="9" t="s">
        <v>81</v>
      </c>
      <c r="E52" s="10" t="s">
        <v>35</v>
      </c>
      <c r="F52" s="11">
        <v>81.19</v>
      </c>
      <c r="G52" s="11">
        <v>78.1</v>
      </c>
      <c r="H52" s="11">
        <v>159.29</v>
      </c>
      <c r="I52" s="16">
        <f>H52/3</f>
        <v>53.0966666666667</v>
      </c>
      <c r="J52" s="17"/>
      <c r="K52" s="16">
        <f>I52+J52</f>
        <v>53.0966666666667</v>
      </c>
      <c r="L52" s="16">
        <f t="shared" si="0"/>
        <v>21.2386666666667</v>
      </c>
      <c r="M52" s="16">
        <v>74.14</v>
      </c>
      <c r="N52" s="16">
        <f t="shared" si="1"/>
        <v>44.484</v>
      </c>
      <c r="O52" s="16">
        <f t="shared" si="2"/>
        <v>65.7226666666667</v>
      </c>
    </row>
    <row r="53" s="1" customFormat="1" spans="1:15">
      <c r="A53" s="12" t="s">
        <v>83</v>
      </c>
      <c r="B53" s="10" t="s">
        <v>18</v>
      </c>
      <c r="C53" s="10" t="s">
        <v>80</v>
      </c>
      <c r="D53" s="9" t="s">
        <v>81</v>
      </c>
      <c r="E53" s="10" t="s">
        <v>35</v>
      </c>
      <c r="F53" s="11">
        <v>77.17</v>
      </c>
      <c r="G53" s="11">
        <v>83.3</v>
      </c>
      <c r="H53" s="11">
        <v>160.47</v>
      </c>
      <c r="I53" s="16">
        <v>53.49</v>
      </c>
      <c r="J53" s="17"/>
      <c r="K53" s="16">
        <v>53.49</v>
      </c>
      <c r="L53" s="16">
        <f t="shared" si="0"/>
        <v>21.396</v>
      </c>
      <c r="M53" s="16">
        <v>72.36</v>
      </c>
      <c r="N53" s="16">
        <f t="shared" si="1"/>
        <v>43.416</v>
      </c>
      <c r="O53" s="16">
        <f t="shared" si="2"/>
        <v>64.812</v>
      </c>
    </row>
    <row r="54" s="1" customFormat="1" spans="1:15">
      <c r="A54" s="9" t="s">
        <v>84</v>
      </c>
      <c r="B54" s="10" t="s">
        <v>18</v>
      </c>
      <c r="C54" s="10" t="s">
        <v>85</v>
      </c>
      <c r="D54" s="9" t="s">
        <v>86</v>
      </c>
      <c r="E54" s="10" t="s">
        <v>87</v>
      </c>
      <c r="F54" s="11">
        <v>98.57</v>
      </c>
      <c r="G54" s="11">
        <v>81.7</v>
      </c>
      <c r="H54" s="11">
        <v>180.27</v>
      </c>
      <c r="I54" s="16">
        <v>60.09</v>
      </c>
      <c r="J54" s="17"/>
      <c r="K54" s="16">
        <v>60.09</v>
      </c>
      <c r="L54" s="16">
        <f t="shared" si="0"/>
        <v>24.036</v>
      </c>
      <c r="M54" s="16">
        <v>81.6</v>
      </c>
      <c r="N54" s="16">
        <f t="shared" si="1"/>
        <v>48.96</v>
      </c>
      <c r="O54" s="16">
        <f t="shared" si="2"/>
        <v>72.996</v>
      </c>
    </row>
    <row r="55" s="1" customFormat="1" spans="1:15">
      <c r="A55" s="9" t="s">
        <v>88</v>
      </c>
      <c r="B55" s="10" t="s">
        <v>18</v>
      </c>
      <c r="C55" s="10" t="s">
        <v>85</v>
      </c>
      <c r="D55" s="9" t="s">
        <v>86</v>
      </c>
      <c r="E55" s="10" t="s">
        <v>87</v>
      </c>
      <c r="F55" s="11">
        <v>85.92</v>
      </c>
      <c r="G55" s="11">
        <v>56.45</v>
      </c>
      <c r="H55" s="11">
        <v>142.37</v>
      </c>
      <c r="I55" s="16">
        <v>47.4566666666667</v>
      </c>
      <c r="J55" s="17"/>
      <c r="K55" s="16">
        <v>47.4566666666667</v>
      </c>
      <c r="L55" s="16">
        <f t="shared" si="0"/>
        <v>18.9826666666667</v>
      </c>
      <c r="M55" s="16">
        <v>77.4</v>
      </c>
      <c r="N55" s="16">
        <f t="shared" si="1"/>
        <v>46.44</v>
      </c>
      <c r="O55" s="16">
        <f t="shared" si="2"/>
        <v>65.4226666666667</v>
      </c>
    </row>
    <row r="56" s="1" customFormat="1" spans="1:15">
      <c r="A56" s="9" t="s">
        <v>89</v>
      </c>
      <c r="B56" s="10" t="s">
        <v>18</v>
      </c>
      <c r="C56" s="10" t="s">
        <v>19</v>
      </c>
      <c r="D56" s="9" t="s">
        <v>90</v>
      </c>
      <c r="E56" s="10" t="s">
        <v>91</v>
      </c>
      <c r="F56" s="11">
        <v>109.29</v>
      </c>
      <c r="G56" s="11">
        <v>91.5</v>
      </c>
      <c r="H56" s="11">
        <v>200.79</v>
      </c>
      <c r="I56" s="16">
        <v>66.93</v>
      </c>
      <c r="J56" s="17"/>
      <c r="K56" s="16">
        <v>66.93</v>
      </c>
      <c r="L56" s="16">
        <f t="shared" si="0"/>
        <v>26.772</v>
      </c>
      <c r="M56" s="16">
        <v>84.64</v>
      </c>
      <c r="N56" s="16">
        <f t="shared" si="1"/>
        <v>50.784</v>
      </c>
      <c r="O56" s="16">
        <f t="shared" si="2"/>
        <v>77.556</v>
      </c>
    </row>
    <row r="57" s="1" customFormat="1" spans="1:15">
      <c r="A57" s="9" t="s">
        <v>92</v>
      </c>
      <c r="B57" s="10" t="s">
        <v>18</v>
      </c>
      <c r="C57" s="10" t="s">
        <v>19</v>
      </c>
      <c r="D57" s="9" t="s">
        <v>90</v>
      </c>
      <c r="E57" s="10" t="s">
        <v>91</v>
      </c>
      <c r="F57" s="11">
        <v>110.67</v>
      </c>
      <c r="G57" s="11">
        <v>84</v>
      </c>
      <c r="H57" s="11">
        <v>194.67</v>
      </c>
      <c r="I57" s="16">
        <v>64.89</v>
      </c>
      <c r="J57" s="17"/>
      <c r="K57" s="16">
        <v>64.89</v>
      </c>
      <c r="L57" s="16">
        <f t="shared" si="0"/>
        <v>25.956</v>
      </c>
      <c r="M57" s="16">
        <v>79.72</v>
      </c>
      <c r="N57" s="16">
        <f t="shared" si="1"/>
        <v>47.832</v>
      </c>
      <c r="O57" s="16">
        <f t="shared" si="2"/>
        <v>73.788</v>
      </c>
    </row>
    <row r="58" s="1" customFormat="1" spans="1:15">
      <c r="A58" s="12" t="s">
        <v>93</v>
      </c>
      <c r="B58" s="10" t="s">
        <v>18</v>
      </c>
      <c r="C58" s="10" t="s">
        <v>19</v>
      </c>
      <c r="D58" s="9" t="s">
        <v>90</v>
      </c>
      <c r="E58" s="10" t="s">
        <v>91</v>
      </c>
      <c r="F58" s="11">
        <v>96.74</v>
      </c>
      <c r="G58" s="11">
        <v>98.25</v>
      </c>
      <c r="H58" s="11">
        <v>194.99</v>
      </c>
      <c r="I58" s="16">
        <v>64.9966666666667</v>
      </c>
      <c r="J58" s="17"/>
      <c r="K58" s="16">
        <v>64.9966666666667</v>
      </c>
      <c r="L58" s="16">
        <f t="shared" si="0"/>
        <v>25.9986666666667</v>
      </c>
      <c r="M58" s="16">
        <v>76.82</v>
      </c>
      <c r="N58" s="16">
        <f t="shared" si="1"/>
        <v>46.092</v>
      </c>
      <c r="O58" s="16">
        <f t="shared" si="2"/>
        <v>72.0906666666667</v>
      </c>
    </row>
    <row r="59" s="1" customFormat="1" spans="1:15">
      <c r="A59" s="12" t="s">
        <v>94</v>
      </c>
      <c r="B59" s="13" t="s">
        <v>95</v>
      </c>
      <c r="C59" s="14" t="s">
        <v>96</v>
      </c>
      <c r="D59" s="9" t="s">
        <v>97</v>
      </c>
      <c r="E59" s="10" t="s">
        <v>98</v>
      </c>
      <c r="F59" s="11">
        <v>107.61</v>
      </c>
      <c r="G59" s="11">
        <v>93.75</v>
      </c>
      <c r="H59" s="11">
        <v>201.36</v>
      </c>
      <c r="I59" s="18">
        <v>67.12</v>
      </c>
      <c r="J59" s="17">
        <v>5</v>
      </c>
      <c r="K59" s="18">
        <v>72.12</v>
      </c>
      <c r="L59" s="16">
        <f t="shared" si="0"/>
        <v>28.848</v>
      </c>
      <c r="M59" s="16">
        <v>85.2</v>
      </c>
      <c r="N59" s="16">
        <f t="shared" si="1"/>
        <v>51.12</v>
      </c>
      <c r="O59" s="16">
        <f t="shared" si="2"/>
        <v>79.968</v>
      </c>
    </row>
    <row r="60" s="1" customFormat="1" spans="1:15">
      <c r="A60" s="12" t="s">
        <v>99</v>
      </c>
      <c r="B60" s="13" t="s">
        <v>95</v>
      </c>
      <c r="C60" s="14" t="s">
        <v>96</v>
      </c>
      <c r="D60" s="9" t="s">
        <v>97</v>
      </c>
      <c r="E60" s="10" t="s">
        <v>98</v>
      </c>
      <c r="F60" s="11">
        <v>100.2</v>
      </c>
      <c r="G60" s="11">
        <v>93.25</v>
      </c>
      <c r="H60" s="11">
        <v>193.45</v>
      </c>
      <c r="I60" s="18">
        <v>64.4833333333333</v>
      </c>
      <c r="J60" s="17">
        <v>5</v>
      </c>
      <c r="K60" s="18">
        <v>69.4833333333333</v>
      </c>
      <c r="L60" s="16">
        <f t="shared" si="0"/>
        <v>27.7933333333333</v>
      </c>
      <c r="M60" s="16">
        <v>83.5</v>
      </c>
      <c r="N60" s="16">
        <f t="shared" si="1"/>
        <v>50.1</v>
      </c>
      <c r="O60" s="16">
        <f t="shared" si="2"/>
        <v>77.8933333333333</v>
      </c>
    </row>
    <row r="61" s="1" customFormat="1" spans="1:15">
      <c r="A61" s="12" t="s">
        <v>100</v>
      </c>
      <c r="B61" s="13" t="s">
        <v>95</v>
      </c>
      <c r="C61" s="14" t="s">
        <v>96</v>
      </c>
      <c r="D61" s="9" t="s">
        <v>97</v>
      </c>
      <c r="E61" s="10" t="s">
        <v>98</v>
      </c>
      <c r="F61" s="11">
        <v>91.79</v>
      </c>
      <c r="G61" s="11">
        <v>114.5</v>
      </c>
      <c r="H61" s="11">
        <v>206.29</v>
      </c>
      <c r="I61" s="18">
        <v>68.7633333333333</v>
      </c>
      <c r="J61" s="17"/>
      <c r="K61" s="18">
        <v>68.7633333333333</v>
      </c>
      <c r="L61" s="16">
        <f t="shared" si="0"/>
        <v>27.5053333333333</v>
      </c>
      <c r="M61" s="16">
        <v>78.6</v>
      </c>
      <c r="N61" s="16">
        <f t="shared" si="1"/>
        <v>47.16</v>
      </c>
      <c r="O61" s="16">
        <f t="shared" si="2"/>
        <v>74.6653333333333</v>
      </c>
    </row>
    <row r="62" s="1" customFormat="1" spans="1:15">
      <c r="A62" s="12" t="s">
        <v>101</v>
      </c>
      <c r="B62" s="13" t="s">
        <v>95</v>
      </c>
      <c r="C62" s="14" t="s">
        <v>96</v>
      </c>
      <c r="D62" s="9" t="s">
        <v>97</v>
      </c>
      <c r="E62" s="10" t="s">
        <v>98</v>
      </c>
      <c r="F62" s="11">
        <v>93.25</v>
      </c>
      <c r="G62" s="11">
        <v>113</v>
      </c>
      <c r="H62" s="11">
        <v>206.25</v>
      </c>
      <c r="I62" s="18">
        <v>68.75</v>
      </c>
      <c r="J62" s="17"/>
      <c r="K62" s="18">
        <v>68.75</v>
      </c>
      <c r="L62" s="16">
        <f t="shared" si="0"/>
        <v>27.5</v>
      </c>
      <c r="M62" s="16">
        <v>78.6</v>
      </c>
      <c r="N62" s="16">
        <f t="shared" si="1"/>
        <v>47.16</v>
      </c>
      <c r="O62" s="16">
        <f t="shared" si="2"/>
        <v>74.66</v>
      </c>
    </row>
    <row r="63" s="1" customFormat="1" spans="1:15">
      <c r="A63" s="12" t="s">
        <v>102</v>
      </c>
      <c r="B63" s="13" t="s">
        <v>95</v>
      </c>
      <c r="C63" s="14" t="s">
        <v>96</v>
      </c>
      <c r="D63" s="9" t="s">
        <v>97</v>
      </c>
      <c r="E63" s="10" t="s">
        <v>98</v>
      </c>
      <c r="F63" s="11">
        <v>79.56</v>
      </c>
      <c r="G63" s="11">
        <v>109.75</v>
      </c>
      <c r="H63" s="11">
        <v>189.31</v>
      </c>
      <c r="I63" s="18">
        <v>63.1033333333333</v>
      </c>
      <c r="J63" s="17">
        <v>5</v>
      </c>
      <c r="K63" s="18">
        <v>68.1033333333333</v>
      </c>
      <c r="L63" s="16">
        <f t="shared" si="0"/>
        <v>27.2413333333333</v>
      </c>
      <c r="M63" s="16">
        <v>78.48</v>
      </c>
      <c r="N63" s="16">
        <f t="shared" si="1"/>
        <v>47.088</v>
      </c>
      <c r="O63" s="16">
        <f t="shared" si="2"/>
        <v>74.3293333333333</v>
      </c>
    </row>
    <row r="64" s="1" customFormat="1" spans="1:15">
      <c r="A64" s="12" t="s">
        <v>103</v>
      </c>
      <c r="B64" s="13" t="s">
        <v>95</v>
      </c>
      <c r="C64" s="14" t="s">
        <v>96</v>
      </c>
      <c r="D64" s="9" t="s">
        <v>97</v>
      </c>
      <c r="E64" s="10" t="s">
        <v>98</v>
      </c>
      <c r="F64" s="11">
        <v>105.9</v>
      </c>
      <c r="G64" s="11">
        <v>100.5</v>
      </c>
      <c r="H64" s="11">
        <v>206.4</v>
      </c>
      <c r="I64" s="18">
        <v>68.8</v>
      </c>
      <c r="J64" s="17"/>
      <c r="K64" s="18">
        <v>68.8</v>
      </c>
      <c r="L64" s="16">
        <f t="shared" si="0"/>
        <v>27.52</v>
      </c>
      <c r="M64" s="16">
        <v>77.12</v>
      </c>
      <c r="N64" s="16">
        <f t="shared" si="1"/>
        <v>46.272</v>
      </c>
      <c r="O64" s="16">
        <f t="shared" si="2"/>
        <v>73.792</v>
      </c>
    </row>
    <row r="65" s="1" customFormat="1" spans="1:15">
      <c r="A65" s="12" t="s">
        <v>104</v>
      </c>
      <c r="B65" s="13" t="s">
        <v>95</v>
      </c>
      <c r="C65" s="14" t="s">
        <v>96</v>
      </c>
      <c r="D65" s="9" t="s">
        <v>105</v>
      </c>
      <c r="E65" s="10" t="s">
        <v>91</v>
      </c>
      <c r="F65" s="11">
        <v>105.16</v>
      </c>
      <c r="G65" s="11">
        <v>104.5</v>
      </c>
      <c r="H65" s="11">
        <v>209.66</v>
      </c>
      <c r="I65" s="18">
        <v>69.8866666666667</v>
      </c>
      <c r="J65" s="17"/>
      <c r="K65" s="18">
        <v>69.8866666666667</v>
      </c>
      <c r="L65" s="16">
        <f t="shared" si="0"/>
        <v>27.9546666666667</v>
      </c>
      <c r="M65" s="16">
        <v>81.94</v>
      </c>
      <c r="N65" s="16">
        <f t="shared" si="1"/>
        <v>49.164</v>
      </c>
      <c r="O65" s="16">
        <f t="shared" si="2"/>
        <v>77.1186666666667</v>
      </c>
    </row>
    <row r="66" s="1" customFormat="1" spans="1:15">
      <c r="A66" s="12" t="s">
        <v>106</v>
      </c>
      <c r="B66" s="13" t="s">
        <v>95</v>
      </c>
      <c r="C66" s="14" t="s">
        <v>96</v>
      </c>
      <c r="D66" s="9" t="s">
        <v>105</v>
      </c>
      <c r="E66" s="10" t="s">
        <v>91</v>
      </c>
      <c r="F66" s="11">
        <v>109</v>
      </c>
      <c r="G66" s="11">
        <v>96</v>
      </c>
      <c r="H66" s="11">
        <v>205</v>
      </c>
      <c r="I66" s="18">
        <v>68.3333333333333</v>
      </c>
      <c r="J66" s="17"/>
      <c r="K66" s="18">
        <v>68.3333333333333</v>
      </c>
      <c r="L66" s="16">
        <f t="shared" si="0"/>
        <v>27.3333333333333</v>
      </c>
      <c r="M66" s="16">
        <v>76.56</v>
      </c>
      <c r="N66" s="16">
        <f t="shared" si="1"/>
        <v>45.936</v>
      </c>
      <c r="O66" s="16">
        <f t="shared" si="2"/>
        <v>73.2693333333333</v>
      </c>
    </row>
    <row r="67" s="1" customFormat="1" spans="1:15">
      <c r="A67" s="12" t="s">
        <v>107</v>
      </c>
      <c r="B67" s="13" t="s">
        <v>95</v>
      </c>
      <c r="C67" s="14" t="s">
        <v>96</v>
      </c>
      <c r="D67" s="9" t="s">
        <v>105</v>
      </c>
      <c r="E67" s="10" t="s">
        <v>91</v>
      </c>
      <c r="F67" s="11">
        <v>113.77</v>
      </c>
      <c r="G67" s="11">
        <v>94</v>
      </c>
      <c r="H67" s="11">
        <v>207.77</v>
      </c>
      <c r="I67" s="18">
        <v>69.2566666666667</v>
      </c>
      <c r="J67" s="17"/>
      <c r="K67" s="18">
        <v>69.2566666666667</v>
      </c>
      <c r="L67" s="16">
        <f t="shared" si="0"/>
        <v>27.7026666666667</v>
      </c>
      <c r="M67" s="16" t="s">
        <v>22</v>
      </c>
      <c r="N67" s="16" t="s">
        <v>22</v>
      </c>
      <c r="O67" s="16" t="s">
        <v>22</v>
      </c>
    </row>
    <row r="68" s="1" customFormat="1" spans="1:15">
      <c r="A68" s="12" t="s">
        <v>108</v>
      </c>
      <c r="B68" s="13" t="s">
        <v>95</v>
      </c>
      <c r="C68" s="14" t="s">
        <v>96</v>
      </c>
      <c r="D68" s="9" t="s">
        <v>109</v>
      </c>
      <c r="E68" s="10" t="s">
        <v>110</v>
      </c>
      <c r="F68" s="11">
        <v>100.1</v>
      </c>
      <c r="G68" s="11">
        <v>113</v>
      </c>
      <c r="H68" s="11">
        <v>213.1</v>
      </c>
      <c r="I68" s="18">
        <v>71.0333333333333</v>
      </c>
      <c r="J68" s="17"/>
      <c r="K68" s="18">
        <v>71.0333333333333</v>
      </c>
      <c r="L68" s="16">
        <f>K68*0.4</f>
        <v>28.4133333333333</v>
      </c>
      <c r="M68" s="16">
        <v>81.86</v>
      </c>
      <c r="N68" s="16">
        <f>M68*0.6</f>
        <v>49.116</v>
      </c>
      <c r="O68" s="16">
        <f>L68+N68</f>
        <v>77.5293333333333</v>
      </c>
    </row>
    <row r="69" s="1" customFormat="1" spans="1:15">
      <c r="A69" s="12" t="s">
        <v>111</v>
      </c>
      <c r="B69" s="13" t="s">
        <v>95</v>
      </c>
      <c r="C69" s="14" t="s">
        <v>96</v>
      </c>
      <c r="D69" s="9" t="s">
        <v>109</v>
      </c>
      <c r="E69" s="10" t="s">
        <v>110</v>
      </c>
      <c r="F69" s="11">
        <v>97.23</v>
      </c>
      <c r="G69" s="11">
        <v>109.5</v>
      </c>
      <c r="H69" s="11">
        <v>206.73</v>
      </c>
      <c r="I69" s="18">
        <v>68.91</v>
      </c>
      <c r="J69" s="17"/>
      <c r="K69" s="18">
        <v>68.91</v>
      </c>
      <c r="L69" s="16">
        <f>K69*0.4</f>
        <v>27.564</v>
      </c>
      <c r="M69" s="16">
        <v>82.84</v>
      </c>
      <c r="N69" s="16">
        <f>M69*0.6</f>
        <v>49.704</v>
      </c>
      <c r="O69" s="16">
        <f>L69+N69</f>
        <v>77.268</v>
      </c>
    </row>
    <row r="70" s="1" customFormat="1" spans="1:15">
      <c r="A70" s="12" t="s">
        <v>112</v>
      </c>
      <c r="B70" s="13" t="s">
        <v>95</v>
      </c>
      <c r="C70" s="14" t="s">
        <v>96</v>
      </c>
      <c r="D70" s="9" t="s">
        <v>109</v>
      </c>
      <c r="E70" s="10" t="s">
        <v>110</v>
      </c>
      <c r="F70" s="11">
        <v>113.51</v>
      </c>
      <c r="G70" s="11">
        <v>94.25</v>
      </c>
      <c r="H70" s="11">
        <v>207.76</v>
      </c>
      <c r="I70" s="18">
        <v>69.2533333333333</v>
      </c>
      <c r="J70" s="17"/>
      <c r="K70" s="18">
        <v>69.2533333333333</v>
      </c>
      <c r="L70" s="16">
        <f>K70*0.4</f>
        <v>27.7013333333333</v>
      </c>
      <c r="M70" s="16">
        <v>81.68</v>
      </c>
      <c r="N70" s="16">
        <f>M70*0.6</f>
        <v>49.008</v>
      </c>
      <c r="O70" s="16">
        <f>L70+N70</f>
        <v>76.7093333333333</v>
      </c>
    </row>
    <row r="71" s="1" customFormat="1" spans="1:15">
      <c r="A71" s="12" t="s">
        <v>113</v>
      </c>
      <c r="B71" s="13" t="s">
        <v>114</v>
      </c>
      <c r="C71" s="14" t="s">
        <v>115</v>
      </c>
      <c r="D71" s="9" t="s">
        <v>116</v>
      </c>
      <c r="E71" s="10" t="s">
        <v>117</v>
      </c>
      <c r="F71" s="11">
        <v>90.25</v>
      </c>
      <c r="G71" s="11">
        <v>106</v>
      </c>
      <c r="H71" s="11">
        <v>196.25</v>
      </c>
      <c r="I71" s="18">
        <v>65.4166666666667</v>
      </c>
      <c r="J71" s="17"/>
      <c r="K71" s="18">
        <v>65.4166666666667</v>
      </c>
      <c r="L71" s="16">
        <f>K71*0.4</f>
        <v>26.1666666666667</v>
      </c>
      <c r="M71" s="16">
        <v>80.4</v>
      </c>
      <c r="N71" s="16">
        <f>M71*0.6</f>
        <v>48.24</v>
      </c>
      <c r="O71" s="16">
        <f>L71+N71</f>
        <v>74.4066666666667</v>
      </c>
    </row>
    <row r="72" s="1" customFormat="1" spans="1:15">
      <c r="A72" s="12" t="s">
        <v>118</v>
      </c>
      <c r="B72" s="13" t="s">
        <v>114</v>
      </c>
      <c r="C72" s="14" t="s">
        <v>115</v>
      </c>
      <c r="D72" s="9" t="s">
        <v>116</v>
      </c>
      <c r="E72" s="10" t="s">
        <v>117</v>
      </c>
      <c r="F72" s="11">
        <v>91.62</v>
      </c>
      <c r="G72" s="11">
        <v>107.25</v>
      </c>
      <c r="H72" s="11">
        <v>198.87</v>
      </c>
      <c r="I72" s="18">
        <v>66.29</v>
      </c>
      <c r="J72" s="17"/>
      <c r="K72" s="18">
        <v>66.29</v>
      </c>
      <c r="L72" s="16">
        <f>K72*0.4</f>
        <v>26.516</v>
      </c>
      <c r="M72" s="16">
        <v>78.3</v>
      </c>
      <c r="N72" s="16">
        <f>M72*0.6</f>
        <v>46.98</v>
      </c>
      <c r="O72" s="16">
        <f>L72+N72</f>
        <v>73.496</v>
      </c>
    </row>
    <row r="73" s="1" customFormat="1" spans="1:15">
      <c r="A73" s="12" t="s">
        <v>119</v>
      </c>
      <c r="B73" s="13" t="s">
        <v>114</v>
      </c>
      <c r="C73" s="14" t="s">
        <v>115</v>
      </c>
      <c r="D73" s="9" t="s">
        <v>116</v>
      </c>
      <c r="E73" s="10" t="s">
        <v>117</v>
      </c>
      <c r="F73" s="11">
        <v>96.59</v>
      </c>
      <c r="G73" s="11">
        <v>98.5</v>
      </c>
      <c r="H73" s="11">
        <v>195.09</v>
      </c>
      <c r="I73" s="18">
        <v>65.03</v>
      </c>
      <c r="J73" s="17"/>
      <c r="K73" s="18">
        <v>65.03</v>
      </c>
      <c r="L73" s="16">
        <f t="shared" ref="L69:L136" si="3">K73*0.4</f>
        <v>26.012</v>
      </c>
      <c r="M73" s="16">
        <v>69</v>
      </c>
      <c r="N73" s="16">
        <f t="shared" ref="N69:N102" si="4">M73*0.6</f>
        <v>41.4</v>
      </c>
      <c r="O73" s="16">
        <f t="shared" ref="O69:O102" si="5">L73+N73</f>
        <v>67.412</v>
      </c>
    </row>
    <row r="74" s="1" customFormat="1" spans="1:15">
      <c r="A74" s="12" t="s">
        <v>120</v>
      </c>
      <c r="B74" s="13" t="s">
        <v>121</v>
      </c>
      <c r="C74" s="14" t="s">
        <v>122</v>
      </c>
      <c r="D74" s="9" t="s">
        <v>123</v>
      </c>
      <c r="E74" s="10" t="s">
        <v>91</v>
      </c>
      <c r="F74" s="11">
        <v>96.82</v>
      </c>
      <c r="G74" s="11">
        <v>107</v>
      </c>
      <c r="H74" s="11">
        <v>203.82</v>
      </c>
      <c r="I74" s="18">
        <v>67.94</v>
      </c>
      <c r="J74" s="17"/>
      <c r="K74" s="18">
        <v>67.94</v>
      </c>
      <c r="L74" s="16">
        <f t="shared" si="3"/>
        <v>27.176</v>
      </c>
      <c r="M74" s="16">
        <v>80.26</v>
      </c>
      <c r="N74" s="16">
        <f t="shared" si="4"/>
        <v>48.156</v>
      </c>
      <c r="O74" s="16">
        <f t="shared" si="5"/>
        <v>75.332</v>
      </c>
    </row>
    <row r="75" s="1" customFormat="1" spans="1:15">
      <c r="A75" s="12">
        <v>11011500903</v>
      </c>
      <c r="B75" s="13" t="s">
        <v>121</v>
      </c>
      <c r="C75" s="14" t="s">
        <v>122</v>
      </c>
      <c r="D75" s="9" t="s">
        <v>123</v>
      </c>
      <c r="E75" s="10" t="s">
        <v>91</v>
      </c>
      <c r="F75" s="19">
        <v>99.8</v>
      </c>
      <c r="G75" s="19">
        <v>101</v>
      </c>
      <c r="H75" s="19">
        <v>200.8</v>
      </c>
      <c r="I75" s="20">
        <f>H75/3</f>
        <v>66.9333333333333</v>
      </c>
      <c r="J75" s="21"/>
      <c r="K75" s="20">
        <f>I75+J75</f>
        <v>66.9333333333333</v>
      </c>
      <c r="L75" s="16">
        <f t="shared" si="3"/>
        <v>26.7733333333333</v>
      </c>
      <c r="M75" s="16">
        <v>78.52</v>
      </c>
      <c r="N75" s="16">
        <f t="shared" si="4"/>
        <v>47.112</v>
      </c>
      <c r="O75" s="16">
        <f t="shared" si="5"/>
        <v>73.8853333333333</v>
      </c>
    </row>
    <row r="76" s="1" customFormat="1" spans="1:15">
      <c r="A76" s="12" t="s">
        <v>124</v>
      </c>
      <c r="B76" s="13" t="s">
        <v>121</v>
      </c>
      <c r="C76" s="13" t="s">
        <v>122</v>
      </c>
      <c r="D76" s="12" t="s">
        <v>123</v>
      </c>
      <c r="E76" s="13" t="s">
        <v>91</v>
      </c>
      <c r="F76" s="11">
        <v>101.04</v>
      </c>
      <c r="G76" s="11">
        <v>101</v>
      </c>
      <c r="H76" s="11">
        <v>202.04</v>
      </c>
      <c r="I76" s="18">
        <v>67.3466666666667</v>
      </c>
      <c r="J76" s="17"/>
      <c r="K76" s="18">
        <v>67.3466666666667</v>
      </c>
      <c r="L76" s="16">
        <f t="shared" si="3"/>
        <v>26.9386666666667</v>
      </c>
      <c r="M76" s="16">
        <v>70.62</v>
      </c>
      <c r="N76" s="16">
        <f t="shared" si="4"/>
        <v>42.372</v>
      </c>
      <c r="O76" s="16">
        <f t="shared" si="5"/>
        <v>69.3106666666667</v>
      </c>
    </row>
    <row r="77" s="1" customFormat="1" spans="1:15">
      <c r="A77" s="12" t="s">
        <v>125</v>
      </c>
      <c r="B77" s="13" t="s">
        <v>121</v>
      </c>
      <c r="C77" s="14" t="s">
        <v>126</v>
      </c>
      <c r="D77" s="9" t="s">
        <v>127</v>
      </c>
      <c r="E77" s="10" t="s">
        <v>98</v>
      </c>
      <c r="F77" s="11">
        <v>110.15</v>
      </c>
      <c r="G77" s="11">
        <v>103.5</v>
      </c>
      <c r="H77" s="11">
        <v>213.65</v>
      </c>
      <c r="I77" s="18">
        <v>71.2166666666667</v>
      </c>
      <c r="J77" s="17"/>
      <c r="K77" s="18">
        <v>71.2166666666667</v>
      </c>
      <c r="L77" s="16">
        <f t="shared" si="3"/>
        <v>28.4866666666667</v>
      </c>
      <c r="M77" s="16">
        <v>82.46</v>
      </c>
      <c r="N77" s="16">
        <f t="shared" si="4"/>
        <v>49.476</v>
      </c>
      <c r="O77" s="16">
        <f t="shared" si="5"/>
        <v>77.9626666666667</v>
      </c>
    </row>
    <row r="78" s="1" customFormat="1" spans="1:15">
      <c r="A78" s="12" t="s">
        <v>128</v>
      </c>
      <c r="B78" s="13" t="s">
        <v>121</v>
      </c>
      <c r="C78" s="14" t="s">
        <v>126</v>
      </c>
      <c r="D78" s="9" t="s">
        <v>127</v>
      </c>
      <c r="E78" s="10" t="s">
        <v>98</v>
      </c>
      <c r="F78" s="11">
        <v>106.25</v>
      </c>
      <c r="G78" s="11">
        <v>103.5</v>
      </c>
      <c r="H78" s="11">
        <v>209.75</v>
      </c>
      <c r="I78" s="18">
        <v>69.9166666666667</v>
      </c>
      <c r="J78" s="17"/>
      <c r="K78" s="18">
        <v>69.9166666666667</v>
      </c>
      <c r="L78" s="16">
        <f t="shared" si="3"/>
        <v>27.9666666666667</v>
      </c>
      <c r="M78" s="16">
        <v>79.38</v>
      </c>
      <c r="N78" s="16">
        <f t="shared" si="4"/>
        <v>47.628</v>
      </c>
      <c r="O78" s="16">
        <f t="shared" si="5"/>
        <v>75.5946666666667</v>
      </c>
    </row>
    <row r="79" s="1" customFormat="1" spans="1:15">
      <c r="A79" s="12" t="s">
        <v>129</v>
      </c>
      <c r="B79" s="13" t="s">
        <v>121</v>
      </c>
      <c r="C79" s="14" t="s">
        <v>126</v>
      </c>
      <c r="D79" s="9" t="s">
        <v>127</v>
      </c>
      <c r="E79" s="10" t="s">
        <v>98</v>
      </c>
      <c r="F79" s="11">
        <v>105.14</v>
      </c>
      <c r="G79" s="11">
        <v>103.5</v>
      </c>
      <c r="H79" s="11">
        <v>208.64</v>
      </c>
      <c r="I79" s="18">
        <v>69.5466666666667</v>
      </c>
      <c r="J79" s="17"/>
      <c r="K79" s="18">
        <v>69.5466666666667</v>
      </c>
      <c r="L79" s="16">
        <f t="shared" si="3"/>
        <v>27.8186666666667</v>
      </c>
      <c r="M79" s="16">
        <v>78.18</v>
      </c>
      <c r="N79" s="16">
        <f t="shared" si="4"/>
        <v>46.908</v>
      </c>
      <c r="O79" s="16">
        <f t="shared" si="5"/>
        <v>74.7266666666667</v>
      </c>
    </row>
    <row r="80" s="1" customFormat="1" spans="1:15">
      <c r="A80" s="12" t="s">
        <v>130</v>
      </c>
      <c r="B80" s="13" t="s">
        <v>95</v>
      </c>
      <c r="C80" s="14" t="s">
        <v>131</v>
      </c>
      <c r="D80" s="9" t="s">
        <v>132</v>
      </c>
      <c r="E80" s="10" t="s">
        <v>98</v>
      </c>
      <c r="F80" s="11">
        <v>107.36</v>
      </c>
      <c r="G80" s="11">
        <v>108.25</v>
      </c>
      <c r="H80" s="11">
        <v>215.61</v>
      </c>
      <c r="I80" s="18">
        <v>71.87</v>
      </c>
      <c r="J80" s="17"/>
      <c r="K80" s="18">
        <v>71.87</v>
      </c>
      <c r="L80" s="16">
        <f t="shared" si="3"/>
        <v>28.748</v>
      </c>
      <c r="M80" s="16">
        <v>84.8</v>
      </c>
      <c r="N80" s="16">
        <f t="shared" si="4"/>
        <v>50.88</v>
      </c>
      <c r="O80" s="16">
        <f t="shared" si="5"/>
        <v>79.628</v>
      </c>
    </row>
    <row r="81" s="1" customFormat="1" spans="1:15">
      <c r="A81" s="12" t="s">
        <v>133</v>
      </c>
      <c r="B81" s="13" t="s">
        <v>95</v>
      </c>
      <c r="C81" s="14" t="s">
        <v>131</v>
      </c>
      <c r="D81" s="9" t="s">
        <v>132</v>
      </c>
      <c r="E81" s="10" t="s">
        <v>98</v>
      </c>
      <c r="F81" s="11">
        <v>109.44</v>
      </c>
      <c r="G81" s="11">
        <v>107.25</v>
      </c>
      <c r="H81" s="11">
        <v>216.69</v>
      </c>
      <c r="I81" s="18">
        <v>72.23</v>
      </c>
      <c r="J81" s="17"/>
      <c r="K81" s="18">
        <v>72.23</v>
      </c>
      <c r="L81" s="16">
        <f t="shared" si="3"/>
        <v>28.892</v>
      </c>
      <c r="M81" s="16">
        <v>82.71</v>
      </c>
      <c r="N81" s="16">
        <f t="shared" si="4"/>
        <v>49.626</v>
      </c>
      <c r="O81" s="16">
        <f t="shared" si="5"/>
        <v>78.518</v>
      </c>
    </row>
    <row r="82" s="1" customFormat="1" spans="1:15">
      <c r="A82" s="12" t="s">
        <v>134</v>
      </c>
      <c r="B82" s="13" t="s">
        <v>95</v>
      </c>
      <c r="C82" s="14" t="s">
        <v>131</v>
      </c>
      <c r="D82" s="9" t="s">
        <v>132</v>
      </c>
      <c r="E82" s="10" t="s">
        <v>98</v>
      </c>
      <c r="F82" s="11">
        <v>90.9</v>
      </c>
      <c r="G82" s="11">
        <v>112.25</v>
      </c>
      <c r="H82" s="11">
        <v>203.15</v>
      </c>
      <c r="I82" s="18">
        <v>67.7166666666667</v>
      </c>
      <c r="J82" s="17"/>
      <c r="K82" s="18">
        <v>67.7166666666667</v>
      </c>
      <c r="L82" s="16">
        <f t="shared" si="3"/>
        <v>27.0866666666667</v>
      </c>
      <c r="M82" s="16">
        <v>81.7</v>
      </c>
      <c r="N82" s="16">
        <f t="shared" si="4"/>
        <v>49.02</v>
      </c>
      <c r="O82" s="16">
        <f t="shared" si="5"/>
        <v>76.1066666666667</v>
      </c>
    </row>
    <row r="83" s="1" customFormat="1" spans="1:15">
      <c r="A83" s="12" t="s">
        <v>135</v>
      </c>
      <c r="B83" s="13" t="s">
        <v>136</v>
      </c>
      <c r="C83" s="14" t="s">
        <v>137</v>
      </c>
      <c r="D83" s="9" t="s">
        <v>138</v>
      </c>
      <c r="E83" s="10" t="s">
        <v>98</v>
      </c>
      <c r="F83" s="11">
        <v>101.84</v>
      </c>
      <c r="G83" s="11">
        <v>108</v>
      </c>
      <c r="H83" s="11">
        <v>209.84</v>
      </c>
      <c r="I83" s="18">
        <v>69.9466666666667</v>
      </c>
      <c r="J83" s="17"/>
      <c r="K83" s="18">
        <v>69.9466666666667</v>
      </c>
      <c r="L83" s="16">
        <f t="shared" si="3"/>
        <v>27.9786666666667</v>
      </c>
      <c r="M83" s="16">
        <v>82.54</v>
      </c>
      <c r="N83" s="16">
        <f t="shared" si="4"/>
        <v>49.524</v>
      </c>
      <c r="O83" s="16">
        <f t="shared" si="5"/>
        <v>77.5026666666667</v>
      </c>
    </row>
    <row r="84" s="1" customFormat="1" spans="1:15">
      <c r="A84" s="12" t="s">
        <v>139</v>
      </c>
      <c r="B84" s="13" t="s">
        <v>136</v>
      </c>
      <c r="C84" s="14" t="s">
        <v>137</v>
      </c>
      <c r="D84" s="9" t="s">
        <v>138</v>
      </c>
      <c r="E84" s="10" t="s">
        <v>98</v>
      </c>
      <c r="F84" s="11">
        <v>105.51</v>
      </c>
      <c r="G84" s="11">
        <v>100.5</v>
      </c>
      <c r="H84" s="11">
        <v>206.01</v>
      </c>
      <c r="I84" s="18">
        <v>68.67</v>
      </c>
      <c r="J84" s="17"/>
      <c r="K84" s="18">
        <v>68.67</v>
      </c>
      <c r="L84" s="16">
        <f t="shared" si="3"/>
        <v>27.468</v>
      </c>
      <c r="M84" s="16">
        <v>81.32</v>
      </c>
      <c r="N84" s="16">
        <f t="shared" si="4"/>
        <v>48.792</v>
      </c>
      <c r="O84" s="16">
        <f t="shared" si="5"/>
        <v>76.26</v>
      </c>
    </row>
    <row r="85" s="1" customFormat="1" spans="1:15">
      <c r="A85" s="12" t="s">
        <v>140</v>
      </c>
      <c r="B85" s="13" t="s">
        <v>136</v>
      </c>
      <c r="C85" s="14" t="s">
        <v>137</v>
      </c>
      <c r="D85" s="9" t="s">
        <v>138</v>
      </c>
      <c r="E85" s="10" t="s">
        <v>98</v>
      </c>
      <c r="F85" s="11">
        <v>103.17</v>
      </c>
      <c r="G85" s="11">
        <v>101.5</v>
      </c>
      <c r="H85" s="11">
        <v>204.67</v>
      </c>
      <c r="I85" s="18">
        <v>68.2233333333333</v>
      </c>
      <c r="J85" s="17"/>
      <c r="K85" s="18">
        <v>68.2233333333333</v>
      </c>
      <c r="L85" s="16">
        <f t="shared" si="3"/>
        <v>27.2893333333333</v>
      </c>
      <c r="M85" s="16">
        <v>81.18</v>
      </c>
      <c r="N85" s="16">
        <f t="shared" si="4"/>
        <v>48.708</v>
      </c>
      <c r="O85" s="16">
        <f t="shared" si="5"/>
        <v>75.9973333333333</v>
      </c>
    </row>
    <row r="86" s="1" customFormat="1" spans="1:15">
      <c r="A86" s="12" t="s">
        <v>141</v>
      </c>
      <c r="B86" s="13" t="s">
        <v>136</v>
      </c>
      <c r="C86" s="14" t="s">
        <v>137</v>
      </c>
      <c r="D86" s="9" t="s">
        <v>142</v>
      </c>
      <c r="E86" s="10" t="s">
        <v>110</v>
      </c>
      <c r="F86" s="11">
        <v>107.71</v>
      </c>
      <c r="G86" s="11">
        <v>98</v>
      </c>
      <c r="H86" s="11">
        <v>205.71</v>
      </c>
      <c r="I86" s="18">
        <v>68.57</v>
      </c>
      <c r="J86" s="17"/>
      <c r="K86" s="18">
        <v>68.57</v>
      </c>
      <c r="L86" s="16">
        <f t="shared" si="3"/>
        <v>27.428</v>
      </c>
      <c r="M86" s="16">
        <v>79.8</v>
      </c>
      <c r="N86" s="16">
        <f t="shared" si="4"/>
        <v>47.88</v>
      </c>
      <c r="O86" s="16">
        <f t="shared" si="5"/>
        <v>75.308</v>
      </c>
    </row>
    <row r="87" s="1" customFormat="1" spans="1:15">
      <c r="A87" s="12" t="s">
        <v>143</v>
      </c>
      <c r="B87" s="13" t="s">
        <v>136</v>
      </c>
      <c r="C87" s="14" t="s">
        <v>137</v>
      </c>
      <c r="D87" s="9" t="s">
        <v>142</v>
      </c>
      <c r="E87" s="10" t="s">
        <v>110</v>
      </c>
      <c r="F87" s="11">
        <v>113.46</v>
      </c>
      <c r="G87" s="11">
        <v>82.75</v>
      </c>
      <c r="H87" s="11">
        <v>196.21</v>
      </c>
      <c r="I87" s="18">
        <v>65.4033333333333</v>
      </c>
      <c r="J87" s="17"/>
      <c r="K87" s="18">
        <v>65.4033333333333</v>
      </c>
      <c r="L87" s="16">
        <f t="shared" si="3"/>
        <v>26.1613333333333</v>
      </c>
      <c r="M87" s="16">
        <v>80.08</v>
      </c>
      <c r="N87" s="16">
        <f t="shared" si="4"/>
        <v>48.048</v>
      </c>
      <c r="O87" s="16">
        <f t="shared" si="5"/>
        <v>74.2093333333333</v>
      </c>
    </row>
    <row r="88" s="1" customFormat="1" spans="1:15">
      <c r="A88" s="12" t="s">
        <v>144</v>
      </c>
      <c r="B88" s="13" t="s">
        <v>136</v>
      </c>
      <c r="C88" s="14" t="s">
        <v>137</v>
      </c>
      <c r="D88" s="9" t="s">
        <v>142</v>
      </c>
      <c r="E88" s="10" t="s">
        <v>110</v>
      </c>
      <c r="F88" s="11">
        <v>97.08</v>
      </c>
      <c r="G88" s="11">
        <v>97.5</v>
      </c>
      <c r="H88" s="11">
        <v>194.58</v>
      </c>
      <c r="I88" s="18">
        <v>64.86</v>
      </c>
      <c r="J88" s="17"/>
      <c r="K88" s="18">
        <v>64.86</v>
      </c>
      <c r="L88" s="16">
        <f t="shared" si="3"/>
        <v>25.944</v>
      </c>
      <c r="M88" s="16">
        <v>80.02</v>
      </c>
      <c r="N88" s="16">
        <f t="shared" si="4"/>
        <v>48.012</v>
      </c>
      <c r="O88" s="16">
        <f t="shared" si="5"/>
        <v>73.956</v>
      </c>
    </row>
    <row r="89" s="1" customFormat="1" spans="1:15">
      <c r="A89" s="12" t="s">
        <v>145</v>
      </c>
      <c r="B89" s="13" t="s">
        <v>146</v>
      </c>
      <c r="C89" s="14" t="s">
        <v>147</v>
      </c>
      <c r="D89" s="9" t="s">
        <v>148</v>
      </c>
      <c r="E89" s="10" t="s">
        <v>98</v>
      </c>
      <c r="F89" s="11">
        <v>102.92</v>
      </c>
      <c r="G89" s="11">
        <v>95.5</v>
      </c>
      <c r="H89" s="11">
        <v>198.42</v>
      </c>
      <c r="I89" s="18">
        <v>66.14</v>
      </c>
      <c r="J89" s="17"/>
      <c r="K89" s="18">
        <v>66.14</v>
      </c>
      <c r="L89" s="16">
        <f t="shared" si="3"/>
        <v>26.456</v>
      </c>
      <c r="M89" s="16">
        <v>82.16</v>
      </c>
      <c r="N89" s="16">
        <f t="shared" si="4"/>
        <v>49.296</v>
      </c>
      <c r="O89" s="16">
        <f t="shared" si="5"/>
        <v>75.752</v>
      </c>
    </row>
    <row r="90" s="1" customFormat="1" spans="1:15">
      <c r="A90" s="12" t="s">
        <v>149</v>
      </c>
      <c r="B90" s="13" t="s">
        <v>146</v>
      </c>
      <c r="C90" s="14" t="s">
        <v>147</v>
      </c>
      <c r="D90" s="9" t="s">
        <v>148</v>
      </c>
      <c r="E90" s="10" t="s">
        <v>98</v>
      </c>
      <c r="F90" s="11">
        <v>99.27</v>
      </c>
      <c r="G90" s="11">
        <v>105.5</v>
      </c>
      <c r="H90" s="11">
        <v>204.77</v>
      </c>
      <c r="I90" s="18">
        <v>68.2566666666667</v>
      </c>
      <c r="J90" s="17"/>
      <c r="K90" s="18">
        <v>68.2566666666667</v>
      </c>
      <c r="L90" s="16">
        <f t="shared" si="3"/>
        <v>27.3026666666667</v>
      </c>
      <c r="M90" s="16">
        <v>78.84</v>
      </c>
      <c r="N90" s="16">
        <f t="shared" si="4"/>
        <v>47.304</v>
      </c>
      <c r="O90" s="16">
        <f t="shared" si="5"/>
        <v>74.6066666666667</v>
      </c>
    </row>
    <row r="91" s="1" customFormat="1" spans="1:15">
      <c r="A91" s="12" t="s">
        <v>150</v>
      </c>
      <c r="B91" s="13" t="s">
        <v>146</v>
      </c>
      <c r="C91" s="14" t="s">
        <v>147</v>
      </c>
      <c r="D91" s="9" t="s">
        <v>148</v>
      </c>
      <c r="E91" s="10" t="s">
        <v>98</v>
      </c>
      <c r="F91" s="11">
        <v>106.98</v>
      </c>
      <c r="G91" s="11">
        <v>91.5</v>
      </c>
      <c r="H91" s="11">
        <v>198.48</v>
      </c>
      <c r="I91" s="18">
        <v>66.16</v>
      </c>
      <c r="J91" s="17"/>
      <c r="K91" s="18">
        <v>66.16</v>
      </c>
      <c r="L91" s="16">
        <f t="shared" si="3"/>
        <v>26.464</v>
      </c>
      <c r="M91" s="16">
        <v>79.88</v>
      </c>
      <c r="N91" s="16">
        <f t="shared" si="4"/>
        <v>47.928</v>
      </c>
      <c r="O91" s="16">
        <f t="shared" si="5"/>
        <v>74.392</v>
      </c>
    </row>
    <row r="92" s="1" customFormat="1" spans="1:15">
      <c r="A92" s="12" t="s">
        <v>151</v>
      </c>
      <c r="B92" s="13" t="s">
        <v>146</v>
      </c>
      <c r="C92" s="14" t="s">
        <v>152</v>
      </c>
      <c r="D92" s="9" t="s">
        <v>153</v>
      </c>
      <c r="E92" s="10" t="s">
        <v>154</v>
      </c>
      <c r="F92" s="11">
        <v>107.04</v>
      </c>
      <c r="G92" s="11">
        <v>93.25</v>
      </c>
      <c r="H92" s="11">
        <v>200.29</v>
      </c>
      <c r="I92" s="18">
        <v>66.7633333333333</v>
      </c>
      <c r="J92" s="17"/>
      <c r="K92" s="18">
        <v>66.7633333333333</v>
      </c>
      <c r="L92" s="16">
        <f t="shared" si="3"/>
        <v>26.7053333333333</v>
      </c>
      <c r="M92" s="16">
        <v>82.62</v>
      </c>
      <c r="N92" s="16">
        <f t="shared" si="4"/>
        <v>49.572</v>
      </c>
      <c r="O92" s="16">
        <f t="shared" si="5"/>
        <v>76.2773333333333</v>
      </c>
    </row>
    <row r="93" s="1" customFormat="1" spans="1:15">
      <c r="A93" s="12" t="s">
        <v>155</v>
      </c>
      <c r="B93" s="13" t="s">
        <v>146</v>
      </c>
      <c r="C93" s="14" t="s">
        <v>152</v>
      </c>
      <c r="D93" s="9" t="s">
        <v>153</v>
      </c>
      <c r="E93" s="10" t="s">
        <v>154</v>
      </c>
      <c r="F93" s="11">
        <v>103.97</v>
      </c>
      <c r="G93" s="11">
        <v>98</v>
      </c>
      <c r="H93" s="11">
        <v>201.97</v>
      </c>
      <c r="I93" s="18">
        <v>67.3233333333333</v>
      </c>
      <c r="J93" s="17"/>
      <c r="K93" s="18">
        <v>67.3233333333333</v>
      </c>
      <c r="L93" s="16">
        <f t="shared" si="3"/>
        <v>26.9293333333333</v>
      </c>
      <c r="M93" s="16">
        <v>81.4</v>
      </c>
      <c r="N93" s="16">
        <f t="shared" si="4"/>
        <v>48.84</v>
      </c>
      <c r="O93" s="16">
        <f t="shared" si="5"/>
        <v>75.7693333333333</v>
      </c>
    </row>
    <row r="94" s="1" customFormat="1" spans="1:15">
      <c r="A94" s="12" t="s">
        <v>156</v>
      </c>
      <c r="B94" s="13" t="s">
        <v>146</v>
      </c>
      <c r="C94" s="14" t="s">
        <v>152</v>
      </c>
      <c r="D94" s="9" t="s">
        <v>153</v>
      </c>
      <c r="E94" s="10" t="s">
        <v>154</v>
      </c>
      <c r="F94" s="11">
        <v>98.71</v>
      </c>
      <c r="G94" s="11">
        <v>84.25</v>
      </c>
      <c r="H94" s="11">
        <v>182.96</v>
      </c>
      <c r="I94" s="18">
        <f>H94/3</f>
        <v>60.9866666666667</v>
      </c>
      <c r="J94" s="17"/>
      <c r="K94" s="18">
        <v>60.99</v>
      </c>
      <c r="L94" s="16">
        <f t="shared" si="3"/>
        <v>24.396</v>
      </c>
      <c r="M94" s="16">
        <v>79.4</v>
      </c>
      <c r="N94" s="16">
        <f t="shared" si="4"/>
        <v>47.64</v>
      </c>
      <c r="O94" s="16">
        <f t="shared" si="5"/>
        <v>72.036</v>
      </c>
    </row>
    <row r="95" s="1" customFormat="1" spans="1:15">
      <c r="A95" s="12" t="s">
        <v>157</v>
      </c>
      <c r="B95" s="13" t="s">
        <v>158</v>
      </c>
      <c r="C95" s="14" t="s">
        <v>159</v>
      </c>
      <c r="D95" s="9" t="s">
        <v>160</v>
      </c>
      <c r="E95" s="10" t="s">
        <v>161</v>
      </c>
      <c r="F95" s="11">
        <v>95.63</v>
      </c>
      <c r="G95" s="11">
        <v>112.75</v>
      </c>
      <c r="H95" s="11">
        <v>208.38</v>
      </c>
      <c r="I95" s="18">
        <v>69.46</v>
      </c>
      <c r="J95" s="17"/>
      <c r="K95" s="18">
        <v>69.46</v>
      </c>
      <c r="L95" s="16">
        <f t="shared" si="3"/>
        <v>27.784</v>
      </c>
      <c r="M95" s="16">
        <v>81.12</v>
      </c>
      <c r="N95" s="16">
        <f t="shared" si="4"/>
        <v>48.672</v>
      </c>
      <c r="O95" s="16">
        <f t="shared" si="5"/>
        <v>76.456</v>
      </c>
    </row>
    <row r="96" s="1" customFormat="1" spans="1:15">
      <c r="A96" s="12" t="s">
        <v>162</v>
      </c>
      <c r="B96" s="13" t="s">
        <v>158</v>
      </c>
      <c r="C96" s="14" t="s">
        <v>159</v>
      </c>
      <c r="D96" s="9" t="s">
        <v>160</v>
      </c>
      <c r="E96" s="10" t="s">
        <v>161</v>
      </c>
      <c r="F96" s="11">
        <v>91</v>
      </c>
      <c r="G96" s="11">
        <v>110.5</v>
      </c>
      <c r="H96" s="11">
        <v>201.5</v>
      </c>
      <c r="I96" s="18">
        <v>67.1666666666667</v>
      </c>
      <c r="J96" s="17"/>
      <c r="K96" s="18">
        <v>67.1666666666667</v>
      </c>
      <c r="L96" s="16">
        <f t="shared" si="3"/>
        <v>26.8666666666667</v>
      </c>
      <c r="M96" s="16">
        <v>80.18</v>
      </c>
      <c r="N96" s="16">
        <f t="shared" si="4"/>
        <v>48.108</v>
      </c>
      <c r="O96" s="16">
        <f t="shared" si="5"/>
        <v>74.9746666666667</v>
      </c>
    </row>
    <row r="97" s="1" customFormat="1" spans="1:15">
      <c r="A97" s="12" t="s">
        <v>163</v>
      </c>
      <c r="B97" s="13" t="s">
        <v>158</v>
      </c>
      <c r="C97" s="14" t="s">
        <v>159</v>
      </c>
      <c r="D97" s="9" t="s">
        <v>160</v>
      </c>
      <c r="E97" s="10" t="s">
        <v>161</v>
      </c>
      <c r="F97" s="11">
        <v>103.19</v>
      </c>
      <c r="G97" s="11">
        <v>97.75</v>
      </c>
      <c r="H97" s="11">
        <v>200.94</v>
      </c>
      <c r="I97" s="18">
        <v>66.98</v>
      </c>
      <c r="J97" s="17"/>
      <c r="K97" s="18">
        <v>66.98</v>
      </c>
      <c r="L97" s="16">
        <f t="shared" si="3"/>
        <v>26.792</v>
      </c>
      <c r="M97" s="16">
        <v>78.35</v>
      </c>
      <c r="N97" s="16">
        <f t="shared" si="4"/>
        <v>47.01</v>
      </c>
      <c r="O97" s="16">
        <f t="shared" si="5"/>
        <v>73.802</v>
      </c>
    </row>
    <row r="98" s="1" customFormat="1" spans="1:15">
      <c r="A98" s="12" t="s">
        <v>164</v>
      </c>
      <c r="B98" s="13" t="s">
        <v>95</v>
      </c>
      <c r="C98" s="14" t="s">
        <v>165</v>
      </c>
      <c r="D98" s="9" t="s">
        <v>166</v>
      </c>
      <c r="E98" s="10" t="s">
        <v>167</v>
      </c>
      <c r="F98" s="11">
        <v>110.03</v>
      </c>
      <c r="G98" s="11">
        <v>75.5</v>
      </c>
      <c r="H98" s="11">
        <v>185.53</v>
      </c>
      <c r="I98" s="18">
        <v>61.8433333333333</v>
      </c>
      <c r="J98" s="17"/>
      <c r="K98" s="18">
        <v>61.8433333333333</v>
      </c>
      <c r="L98" s="16">
        <f t="shared" si="3"/>
        <v>24.7373333333333</v>
      </c>
      <c r="M98" s="16">
        <v>81.22</v>
      </c>
      <c r="N98" s="16">
        <f t="shared" si="4"/>
        <v>48.732</v>
      </c>
      <c r="O98" s="16">
        <f t="shared" si="5"/>
        <v>73.4693333333333</v>
      </c>
    </row>
    <row r="99" s="1" customFormat="1" spans="1:15">
      <c r="A99" s="12" t="s">
        <v>168</v>
      </c>
      <c r="B99" s="13" t="s">
        <v>95</v>
      </c>
      <c r="C99" s="14" t="s">
        <v>165</v>
      </c>
      <c r="D99" s="9" t="s">
        <v>166</v>
      </c>
      <c r="E99" s="10" t="s">
        <v>167</v>
      </c>
      <c r="F99" s="11">
        <v>102.87</v>
      </c>
      <c r="G99" s="11">
        <v>82</v>
      </c>
      <c r="H99" s="11">
        <v>184.87</v>
      </c>
      <c r="I99" s="18">
        <v>61.6233333333333</v>
      </c>
      <c r="J99" s="17"/>
      <c r="K99" s="18">
        <v>61.6233333333333</v>
      </c>
      <c r="L99" s="16">
        <f t="shared" si="3"/>
        <v>24.6493333333333</v>
      </c>
      <c r="M99" s="16">
        <v>79.44</v>
      </c>
      <c r="N99" s="16">
        <f t="shared" si="4"/>
        <v>47.664</v>
      </c>
      <c r="O99" s="16">
        <f t="shared" si="5"/>
        <v>72.3133333333333</v>
      </c>
    </row>
    <row r="100" s="1" customFormat="1" spans="1:15">
      <c r="A100" s="12" t="s">
        <v>169</v>
      </c>
      <c r="B100" s="13" t="s">
        <v>95</v>
      </c>
      <c r="C100" s="14" t="s">
        <v>165</v>
      </c>
      <c r="D100" s="9" t="s">
        <v>166</v>
      </c>
      <c r="E100" s="10" t="s">
        <v>167</v>
      </c>
      <c r="F100" s="11">
        <v>103.47</v>
      </c>
      <c r="G100" s="11">
        <v>78.5</v>
      </c>
      <c r="H100" s="11">
        <v>181.97</v>
      </c>
      <c r="I100" s="18">
        <v>60.6566666666667</v>
      </c>
      <c r="J100" s="17"/>
      <c r="K100" s="18">
        <v>60.6566666666667</v>
      </c>
      <c r="L100" s="16">
        <f t="shared" si="3"/>
        <v>24.2626666666667</v>
      </c>
      <c r="M100" s="16">
        <v>74.74</v>
      </c>
      <c r="N100" s="16">
        <f t="shared" si="4"/>
        <v>44.844</v>
      </c>
      <c r="O100" s="16">
        <f t="shared" si="5"/>
        <v>69.1066666666667</v>
      </c>
    </row>
    <row r="101" s="1" customFormat="1" spans="1:15">
      <c r="A101" s="12" t="s">
        <v>170</v>
      </c>
      <c r="B101" s="13" t="s">
        <v>165</v>
      </c>
      <c r="C101" s="14" t="s">
        <v>171</v>
      </c>
      <c r="D101" s="9" t="s">
        <v>172</v>
      </c>
      <c r="E101" s="10" t="s">
        <v>98</v>
      </c>
      <c r="F101" s="11">
        <v>100.3</v>
      </c>
      <c r="G101" s="11">
        <v>118</v>
      </c>
      <c r="H101" s="11">
        <v>218.3</v>
      </c>
      <c r="I101" s="18">
        <v>72.7666666666667</v>
      </c>
      <c r="J101" s="17"/>
      <c r="K101" s="18">
        <v>72.7666666666667</v>
      </c>
      <c r="L101" s="16">
        <f t="shared" si="3"/>
        <v>29.1066666666667</v>
      </c>
      <c r="M101" s="16">
        <v>81.52</v>
      </c>
      <c r="N101" s="16">
        <f t="shared" si="4"/>
        <v>48.912</v>
      </c>
      <c r="O101" s="16">
        <f t="shared" si="5"/>
        <v>78.0186666666667</v>
      </c>
    </row>
    <row r="102" s="1" customFormat="1" spans="1:15">
      <c r="A102" s="12" t="s">
        <v>173</v>
      </c>
      <c r="B102" s="13" t="s">
        <v>165</v>
      </c>
      <c r="C102" s="14" t="s">
        <v>171</v>
      </c>
      <c r="D102" s="9" t="s">
        <v>172</v>
      </c>
      <c r="E102" s="10" t="s">
        <v>98</v>
      </c>
      <c r="F102" s="11">
        <v>111.51</v>
      </c>
      <c r="G102" s="11">
        <v>104.5</v>
      </c>
      <c r="H102" s="11">
        <v>216.01</v>
      </c>
      <c r="I102" s="18">
        <v>72.0033333333333</v>
      </c>
      <c r="J102" s="17"/>
      <c r="K102" s="18">
        <v>72.0033333333333</v>
      </c>
      <c r="L102" s="16">
        <f t="shared" si="3"/>
        <v>28.8013333333333</v>
      </c>
      <c r="M102" s="16">
        <v>75.9</v>
      </c>
      <c r="N102" s="16">
        <f t="shared" si="4"/>
        <v>45.54</v>
      </c>
      <c r="O102" s="16">
        <f t="shared" si="5"/>
        <v>74.3413333333333</v>
      </c>
    </row>
    <row r="103" s="1" customFormat="1" spans="1:15">
      <c r="A103" s="12" t="s">
        <v>174</v>
      </c>
      <c r="B103" s="13" t="s">
        <v>165</v>
      </c>
      <c r="C103" s="14" t="s">
        <v>171</v>
      </c>
      <c r="D103" s="9" t="s">
        <v>172</v>
      </c>
      <c r="E103" s="10" t="s">
        <v>98</v>
      </c>
      <c r="F103" s="11">
        <v>97.91</v>
      </c>
      <c r="G103" s="11">
        <v>110</v>
      </c>
      <c r="H103" s="11">
        <v>207.91</v>
      </c>
      <c r="I103" s="18">
        <v>69.3033333333333</v>
      </c>
      <c r="J103" s="17"/>
      <c r="K103" s="18">
        <v>69.3033333333333</v>
      </c>
      <c r="L103" s="16">
        <f t="shared" si="3"/>
        <v>27.7213333333333</v>
      </c>
      <c r="M103" s="16" t="s">
        <v>22</v>
      </c>
      <c r="N103" s="16" t="s">
        <v>22</v>
      </c>
      <c r="O103" s="16">
        <v>27.72</v>
      </c>
    </row>
    <row r="104" s="1" customFormat="1" spans="1:15">
      <c r="A104" s="12" t="s">
        <v>175</v>
      </c>
      <c r="B104" s="13" t="s">
        <v>176</v>
      </c>
      <c r="C104" s="14" t="s">
        <v>177</v>
      </c>
      <c r="D104" s="9" t="s">
        <v>178</v>
      </c>
      <c r="E104" s="10" t="s">
        <v>179</v>
      </c>
      <c r="F104" s="11">
        <v>99.91</v>
      </c>
      <c r="G104" s="11">
        <v>107.25</v>
      </c>
      <c r="H104" s="11">
        <v>207.16</v>
      </c>
      <c r="I104" s="18">
        <v>69.0533333333333</v>
      </c>
      <c r="J104" s="17"/>
      <c r="K104" s="18">
        <v>69.0533333333333</v>
      </c>
      <c r="L104" s="16">
        <f t="shared" si="3"/>
        <v>27.6213333333333</v>
      </c>
      <c r="M104" s="16">
        <v>80</v>
      </c>
      <c r="N104" s="16">
        <f>M104*0.6</f>
        <v>48</v>
      </c>
      <c r="O104" s="16">
        <f>L104+N104</f>
        <v>75.6213333333333</v>
      </c>
    </row>
    <row r="105" s="1" customFormat="1" spans="1:15">
      <c r="A105" s="12" t="s">
        <v>180</v>
      </c>
      <c r="B105" s="13" t="s">
        <v>176</v>
      </c>
      <c r="C105" s="13" t="s">
        <v>177</v>
      </c>
      <c r="D105" s="12" t="s">
        <v>178</v>
      </c>
      <c r="E105" s="13" t="s">
        <v>179</v>
      </c>
      <c r="F105" s="11">
        <v>93.32</v>
      </c>
      <c r="G105" s="11">
        <v>96.5</v>
      </c>
      <c r="H105" s="11">
        <v>189.82</v>
      </c>
      <c r="I105" s="18">
        <v>63.2733333333333</v>
      </c>
      <c r="J105" s="17"/>
      <c r="K105" s="18">
        <v>63.2733333333333</v>
      </c>
      <c r="L105" s="16">
        <f t="shared" si="3"/>
        <v>25.3093333333333</v>
      </c>
      <c r="M105" s="16">
        <v>78.84</v>
      </c>
      <c r="N105" s="16">
        <f>M105*0.6</f>
        <v>47.304</v>
      </c>
      <c r="O105" s="16">
        <f>L105+N105</f>
        <v>72.6133333333333</v>
      </c>
    </row>
    <row r="106" s="1" customFormat="1" spans="1:15">
      <c r="A106" s="12" t="s">
        <v>181</v>
      </c>
      <c r="B106" s="13" t="s">
        <v>176</v>
      </c>
      <c r="C106" s="14" t="s">
        <v>177</v>
      </c>
      <c r="D106" s="9" t="s">
        <v>178</v>
      </c>
      <c r="E106" s="10" t="s">
        <v>179</v>
      </c>
      <c r="F106" s="19">
        <v>95.38</v>
      </c>
      <c r="G106" s="19">
        <v>93.5</v>
      </c>
      <c r="H106" s="19">
        <v>188.88</v>
      </c>
      <c r="I106" s="20">
        <f>H106/3</f>
        <v>62.96</v>
      </c>
      <c r="J106" s="21"/>
      <c r="K106" s="18">
        <f>I106+J106</f>
        <v>62.96</v>
      </c>
      <c r="L106" s="16">
        <f t="shared" si="3"/>
        <v>25.184</v>
      </c>
      <c r="M106" s="16">
        <v>75.62</v>
      </c>
      <c r="N106" s="16">
        <f>M106*0.6</f>
        <v>45.372</v>
      </c>
      <c r="O106" s="16">
        <f>L106+N106</f>
        <v>70.556</v>
      </c>
    </row>
    <row r="107" s="1" customFormat="1" spans="1:15">
      <c r="A107" s="12" t="s">
        <v>182</v>
      </c>
      <c r="B107" s="13" t="s">
        <v>183</v>
      </c>
      <c r="C107" s="14" t="s">
        <v>184</v>
      </c>
      <c r="D107" s="9" t="s">
        <v>185</v>
      </c>
      <c r="E107" s="10" t="s">
        <v>186</v>
      </c>
      <c r="F107" s="11">
        <v>111.31</v>
      </c>
      <c r="G107" s="11">
        <v>97.75</v>
      </c>
      <c r="H107" s="11">
        <v>209.06</v>
      </c>
      <c r="I107" s="18">
        <v>69.6866666666667</v>
      </c>
      <c r="J107" s="17"/>
      <c r="K107" s="18">
        <v>69.6866666666667</v>
      </c>
      <c r="L107" s="16">
        <f t="shared" si="3"/>
        <v>27.8746666666667</v>
      </c>
      <c r="M107" s="16">
        <v>82.3</v>
      </c>
      <c r="N107" s="16">
        <f>M107*0.6</f>
        <v>49.38</v>
      </c>
      <c r="O107" s="16">
        <f>L107+N107</f>
        <v>77.2546666666667</v>
      </c>
    </row>
    <row r="108" s="1" customFormat="1" spans="1:15">
      <c r="A108" s="12" t="s">
        <v>187</v>
      </c>
      <c r="B108" s="13" t="s">
        <v>183</v>
      </c>
      <c r="C108" s="14" t="s">
        <v>184</v>
      </c>
      <c r="D108" s="9" t="s">
        <v>185</v>
      </c>
      <c r="E108" s="10" t="s">
        <v>186</v>
      </c>
      <c r="F108" s="11">
        <v>80.86</v>
      </c>
      <c r="G108" s="11">
        <v>100</v>
      </c>
      <c r="H108" s="11">
        <v>180.86</v>
      </c>
      <c r="I108" s="18">
        <v>60.2866666666667</v>
      </c>
      <c r="J108" s="17"/>
      <c r="K108" s="18">
        <v>60.2866666666667</v>
      </c>
      <c r="L108" s="16">
        <f t="shared" si="3"/>
        <v>24.1146666666667</v>
      </c>
      <c r="M108" s="16" t="s">
        <v>22</v>
      </c>
      <c r="N108" s="16" t="s">
        <v>22</v>
      </c>
      <c r="O108" s="16">
        <v>24.11</v>
      </c>
    </row>
    <row r="109" s="1" customFormat="1" spans="1:15">
      <c r="A109" s="12" t="s">
        <v>188</v>
      </c>
      <c r="B109" s="13" t="s">
        <v>183</v>
      </c>
      <c r="C109" s="14" t="s">
        <v>189</v>
      </c>
      <c r="D109" s="9" t="s">
        <v>190</v>
      </c>
      <c r="E109" s="10" t="s">
        <v>186</v>
      </c>
      <c r="F109" s="11">
        <v>90.01</v>
      </c>
      <c r="G109" s="11">
        <v>91</v>
      </c>
      <c r="H109" s="11">
        <v>181.01</v>
      </c>
      <c r="I109" s="18">
        <v>60.3366666666667</v>
      </c>
      <c r="J109" s="17"/>
      <c r="K109" s="18">
        <v>60.3366666666667</v>
      </c>
      <c r="L109" s="16">
        <f t="shared" si="3"/>
        <v>24.1346666666667</v>
      </c>
      <c r="M109" s="16">
        <v>77.32</v>
      </c>
      <c r="N109" s="16">
        <f t="shared" ref="N109:N115" si="6">M109*0.6</f>
        <v>46.392</v>
      </c>
      <c r="O109" s="16">
        <f t="shared" ref="O109:O115" si="7">L109+N109</f>
        <v>70.5266666666667</v>
      </c>
    </row>
    <row r="110" s="1" customFormat="1" customHeight="1" spans="1:15">
      <c r="A110" s="12" t="s">
        <v>191</v>
      </c>
      <c r="B110" s="13" t="s">
        <v>183</v>
      </c>
      <c r="C110" s="14" t="s">
        <v>189</v>
      </c>
      <c r="D110" s="9" t="s">
        <v>190</v>
      </c>
      <c r="E110" s="10" t="s">
        <v>186</v>
      </c>
      <c r="F110" s="11">
        <v>93.73</v>
      </c>
      <c r="G110" s="11">
        <v>43.5</v>
      </c>
      <c r="H110" s="11">
        <v>137.23</v>
      </c>
      <c r="I110" s="18">
        <v>45.7433333333333</v>
      </c>
      <c r="J110" s="17"/>
      <c r="K110" s="18">
        <v>45.7433333333333</v>
      </c>
      <c r="L110" s="16">
        <f t="shared" si="3"/>
        <v>18.2973333333333</v>
      </c>
      <c r="M110" s="16">
        <v>75.92</v>
      </c>
      <c r="N110" s="16">
        <f t="shared" si="6"/>
        <v>45.552</v>
      </c>
      <c r="O110" s="16">
        <f t="shared" si="7"/>
        <v>63.8493333333333</v>
      </c>
    </row>
    <row r="111" s="1" customFormat="1" spans="1:15">
      <c r="A111" s="12" t="s">
        <v>192</v>
      </c>
      <c r="B111" s="13" t="s">
        <v>193</v>
      </c>
      <c r="C111" s="14" t="s">
        <v>194</v>
      </c>
      <c r="D111" s="9" t="s">
        <v>195</v>
      </c>
      <c r="E111" s="10" t="s">
        <v>196</v>
      </c>
      <c r="F111" s="11">
        <v>92.51</v>
      </c>
      <c r="G111" s="11">
        <v>101.25</v>
      </c>
      <c r="H111" s="11">
        <v>193.76</v>
      </c>
      <c r="I111" s="18">
        <v>64.5866666666667</v>
      </c>
      <c r="J111" s="17"/>
      <c r="K111" s="18">
        <v>64.5866666666667</v>
      </c>
      <c r="L111" s="16">
        <f t="shared" si="3"/>
        <v>25.8346666666667</v>
      </c>
      <c r="M111" s="16">
        <v>81.12</v>
      </c>
      <c r="N111" s="16">
        <f t="shared" si="6"/>
        <v>48.672</v>
      </c>
      <c r="O111" s="16">
        <f t="shared" si="7"/>
        <v>74.5066666666667</v>
      </c>
    </row>
    <row r="112" s="1" customFormat="1" customHeight="1" spans="1:15">
      <c r="A112" s="12" t="s">
        <v>197</v>
      </c>
      <c r="B112" s="13" t="s">
        <v>193</v>
      </c>
      <c r="C112" s="14" t="s">
        <v>194</v>
      </c>
      <c r="D112" s="9" t="s">
        <v>195</v>
      </c>
      <c r="E112" s="10" t="s">
        <v>196</v>
      </c>
      <c r="F112" s="11">
        <v>102.06</v>
      </c>
      <c r="G112" s="11">
        <v>103.25</v>
      </c>
      <c r="H112" s="11">
        <v>205.31</v>
      </c>
      <c r="I112" s="18">
        <v>68.4366666666667</v>
      </c>
      <c r="J112" s="17"/>
      <c r="K112" s="18">
        <v>68.4366666666667</v>
      </c>
      <c r="L112" s="16">
        <f t="shared" si="3"/>
        <v>27.3746666666667</v>
      </c>
      <c r="M112" s="16">
        <v>77.84</v>
      </c>
      <c r="N112" s="16">
        <f t="shared" si="6"/>
        <v>46.704</v>
      </c>
      <c r="O112" s="16">
        <f t="shared" si="7"/>
        <v>74.0786666666667</v>
      </c>
    </row>
    <row r="113" s="1" customFormat="1" spans="1:15">
      <c r="A113" s="12" t="s">
        <v>198</v>
      </c>
      <c r="B113" s="13" t="s">
        <v>193</v>
      </c>
      <c r="C113" s="14" t="s">
        <v>194</v>
      </c>
      <c r="D113" s="9" t="s">
        <v>195</v>
      </c>
      <c r="E113" s="10" t="s">
        <v>196</v>
      </c>
      <c r="F113" s="11">
        <v>88.67</v>
      </c>
      <c r="G113" s="11">
        <v>106.5</v>
      </c>
      <c r="H113" s="11">
        <v>195.17</v>
      </c>
      <c r="I113" s="18">
        <v>65.0566666666667</v>
      </c>
      <c r="J113" s="17"/>
      <c r="K113" s="18">
        <v>65.0566666666667</v>
      </c>
      <c r="L113" s="16">
        <f t="shared" si="3"/>
        <v>26.0226666666667</v>
      </c>
      <c r="M113" s="16">
        <v>79</v>
      </c>
      <c r="N113" s="16">
        <f t="shared" si="6"/>
        <v>47.4</v>
      </c>
      <c r="O113" s="16">
        <f t="shared" si="7"/>
        <v>73.4226666666667</v>
      </c>
    </row>
    <row r="114" s="1" customFormat="1" spans="1:15">
      <c r="A114" s="12" t="s">
        <v>199</v>
      </c>
      <c r="B114" s="13" t="s">
        <v>193</v>
      </c>
      <c r="C114" s="14" t="s">
        <v>194</v>
      </c>
      <c r="D114" s="9" t="s">
        <v>200</v>
      </c>
      <c r="E114" s="10" t="s">
        <v>201</v>
      </c>
      <c r="F114" s="11">
        <v>98.07</v>
      </c>
      <c r="G114" s="11">
        <v>108.75</v>
      </c>
      <c r="H114" s="11">
        <v>206.82</v>
      </c>
      <c r="I114" s="18">
        <v>68.94</v>
      </c>
      <c r="J114" s="17"/>
      <c r="K114" s="18">
        <v>68.94</v>
      </c>
      <c r="L114" s="16">
        <f t="shared" si="3"/>
        <v>27.576</v>
      </c>
      <c r="M114" s="16">
        <v>81.22</v>
      </c>
      <c r="N114" s="16">
        <f t="shared" si="6"/>
        <v>48.732</v>
      </c>
      <c r="O114" s="16">
        <f t="shared" si="7"/>
        <v>76.308</v>
      </c>
    </row>
    <row r="115" s="1" customFormat="1" spans="1:15">
      <c r="A115" s="12" t="s">
        <v>202</v>
      </c>
      <c r="B115" s="13" t="s">
        <v>193</v>
      </c>
      <c r="C115" s="14" t="s">
        <v>194</v>
      </c>
      <c r="D115" s="9" t="s">
        <v>200</v>
      </c>
      <c r="E115" s="10" t="s">
        <v>201</v>
      </c>
      <c r="F115" s="11">
        <v>87.63</v>
      </c>
      <c r="G115" s="11">
        <v>107.25</v>
      </c>
      <c r="H115" s="11">
        <v>194.88</v>
      </c>
      <c r="I115" s="18">
        <v>64.96</v>
      </c>
      <c r="J115" s="17"/>
      <c r="K115" s="18">
        <v>64.96</v>
      </c>
      <c r="L115" s="16">
        <f t="shared" si="3"/>
        <v>25.984</v>
      </c>
      <c r="M115" s="16">
        <v>72.14</v>
      </c>
      <c r="N115" s="16">
        <f t="shared" si="6"/>
        <v>43.284</v>
      </c>
      <c r="O115" s="16">
        <f t="shared" si="7"/>
        <v>69.268</v>
      </c>
    </row>
    <row r="116" s="1" customFormat="1" spans="1:15">
      <c r="A116" s="12">
        <v>11282804023</v>
      </c>
      <c r="B116" s="13" t="s">
        <v>193</v>
      </c>
      <c r="C116" s="13" t="s">
        <v>194</v>
      </c>
      <c r="D116" s="12" t="s">
        <v>200</v>
      </c>
      <c r="E116" s="13" t="s">
        <v>201</v>
      </c>
      <c r="F116" s="11">
        <v>92.76</v>
      </c>
      <c r="G116" s="11">
        <v>91.25</v>
      </c>
      <c r="H116" s="11">
        <v>184.01</v>
      </c>
      <c r="I116" s="18">
        <f>H116/3</f>
        <v>61.3366666666667</v>
      </c>
      <c r="J116" s="17"/>
      <c r="K116" s="18">
        <f>I116+J116</f>
        <v>61.3366666666667</v>
      </c>
      <c r="L116" s="16">
        <f t="shared" si="3"/>
        <v>24.5346666666667</v>
      </c>
      <c r="M116" s="16" t="s">
        <v>22</v>
      </c>
      <c r="N116" s="16" t="s">
        <v>22</v>
      </c>
      <c r="O116" s="16">
        <v>24.53</v>
      </c>
    </row>
    <row r="117" s="1" customFormat="1" spans="1:15">
      <c r="A117" s="12" t="s">
        <v>203</v>
      </c>
      <c r="B117" s="13" t="s">
        <v>204</v>
      </c>
      <c r="C117" s="14" t="s">
        <v>205</v>
      </c>
      <c r="D117" s="9" t="s">
        <v>206</v>
      </c>
      <c r="E117" s="10" t="s">
        <v>98</v>
      </c>
      <c r="F117" s="11">
        <v>116.56</v>
      </c>
      <c r="G117" s="11">
        <v>99.75</v>
      </c>
      <c r="H117" s="11">
        <v>216.31</v>
      </c>
      <c r="I117" s="18">
        <v>72.1033333333333</v>
      </c>
      <c r="J117" s="17"/>
      <c r="K117" s="18">
        <v>72.1033333333333</v>
      </c>
      <c r="L117" s="16">
        <f t="shared" si="3"/>
        <v>28.8413333333333</v>
      </c>
      <c r="M117" s="16">
        <v>85.36</v>
      </c>
      <c r="N117" s="16">
        <f t="shared" ref="N117:N134" si="8">M117*0.6</f>
        <v>51.216</v>
      </c>
      <c r="O117" s="16">
        <f t="shared" ref="O117:O134" si="9">L117+N117</f>
        <v>80.0573333333333</v>
      </c>
    </row>
    <row r="118" s="1" customFormat="1" spans="1:15">
      <c r="A118" s="12" t="s">
        <v>207</v>
      </c>
      <c r="B118" s="13" t="s">
        <v>204</v>
      </c>
      <c r="C118" s="14" t="s">
        <v>205</v>
      </c>
      <c r="D118" s="9" t="s">
        <v>206</v>
      </c>
      <c r="E118" s="10" t="s">
        <v>98</v>
      </c>
      <c r="F118" s="11">
        <v>100.86</v>
      </c>
      <c r="G118" s="11">
        <v>110.75</v>
      </c>
      <c r="H118" s="11">
        <v>211.61</v>
      </c>
      <c r="I118" s="18">
        <v>70.5366666666667</v>
      </c>
      <c r="J118" s="17"/>
      <c r="K118" s="18">
        <v>70.5366666666667</v>
      </c>
      <c r="L118" s="16">
        <f t="shared" si="3"/>
        <v>28.2146666666667</v>
      </c>
      <c r="M118" s="16">
        <v>85.32</v>
      </c>
      <c r="N118" s="16">
        <f t="shared" si="8"/>
        <v>51.192</v>
      </c>
      <c r="O118" s="16">
        <f t="shared" si="9"/>
        <v>79.4066666666667</v>
      </c>
    </row>
    <row r="119" s="1" customFormat="1" spans="1:15">
      <c r="A119" s="12" t="s">
        <v>208</v>
      </c>
      <c r="B119" s="13" t="s">
        <v>204</v>
      </c>
      <c r="C119" s="14" t="s">
        <v>205</v>
      </c>
      <c r="D119" s="9" t="s">
        <v>206</v>
      </c>
      <c r="E119" s="10" t="s">
        <v>98</v>
      </c>
      <c r="F119" s="11">
        <v>91.15</v>
      </c>
      <c r="G119" s="11">
        <v>113.75</v>
      </c>
      <c r="H119" s="11">
        <v>204.9</v>
      </c>
      <c r="I119" s="18">
        <v>68.3</v>
      </c>
      <c r="J119" s="17"/>
      <c r="K119" s="18">
        <v>68.3</v>
      </c>
      <c r="L119" s="16">
        <f t="shared" si="3"/>
        <v>27.32</v>
      </c>
      <c r="M119" s="16">
        <v>83.52</v>
      </c>
      <c r="N119" s="16">
        <f t="shared" si="8"/>
        <v>50.112</v>
      </c>
      <c r="O119" s="16">
        <f t="shared" si="9"/>
        <v>77.432</v>
      </c>
    </row>
    <row r="120" s="1" customFormat="1" spans="1:15">
      <c r="A120" s="12" t="s">
        <v>209</v>
      </c>
      <c r="B120" s="13" t="s">
        <v>204</v>
      </c>
      <c r="C120" s="14" t="s">
        <v>205</v>
      </c>
      <c r="D120" s="9" t="s">
        <v>206</v>
      </c>
      <c r="E120" s="10" t="s">
        <v>98</v>
      </c>
      <c r="F120" s="11">
        <v>104.57</v>
      </c>
      <c r="G120" s="11">
        <v>108.5</v>
      </c>
      <c r="H120" s="11">
        <v>213.07</v>
      </c>
      <c r="I120" s="18">
        <v>71.0233333333333</v>
      </c>
      <c r="J120" s="17"/>
      <c r="K120" s="18">
        <v>71.0233333333333</v>
      </c>
      <c r="L120" s="16">
        <f t="shared" si="3"/>
        <v>28.4093333333333</v>
      </c>
      <c r="M120" s="16">
        <v>81.66</v>
      </c>
      <c r="N120" s="16">
        <f t="shared" si="8"/>
        <v>48.996</v>
      </c>
      <c r="O120" s="16">
        <f t="shared" si="9"/>
        <v>77.4053333333333</v>
      </c>
    </row>
    <row r="121" s="1" customFormat="1" spans="1:15">
      <c r="A121" s="12" t="s">
        <v>210</v>
      </c>
      <c r="B121" s="13" t="s">
        <v>204</v>
      </c>
      <c r="C121" s="14" t="s">
        <v>205</v>
      </c>
      <c r="D121" s="9" t="s">
        <v>206</v>
      </c>
      <c r="E121" s="10" t="s">
        <v>98</v>
      </c>
      <c r="F121" s="11">
        <v>105.25</v>
      </c>
      <c r="G121" s="11">
        <v>101</v>
      </c>
      <c r="H121" s="11">
        <v>206.25</v>
      </c>
      <c r="I121" s="18">
        <v>68.75</v>
      </c>
      <c r="J121" s="17"/>
      <c r="K121" s="18">
        <v>68.75</v>
      </c>
      <c r="L121" s="16">
        <f t="shared" si="3"/>
        <v>27.5</v>
      </c>
      <c r="M121" s="16">
        <v>82.52</v>
      </c>
      <c r="N121" s="16">
        <f t="shared" si="8"/>
        <v>49.512</v>
      </c>
      <c r="O121" s="16">
        <f t="shared" si="9"/>
        <v>77.012</v>
      </c>
    </row>
    <row r="122" s="1" customFormat="1" spans="1:15">
      <c r="A122" s="12" t="s">
        <v>211</v>
      </c>
      <c r="B122" s="13" t="s">
        <v>204</v>
      </c>
      <c r="C122" s="14" t="s">
        <v>205</v>
      </c>
      <c r="D122" s="9" t="s">
        <v>206</v>
      </c>
      <c r="E122" s="10" t="s">
        <v>98</v>
      </c>
      <c r="F122" s="11">
        <v>98.79</v>
      </c>
      <c r="G122" s="11">
        <v>98.5</v>
      </c>
      <c r="H122" s="11">
        <v>197.29</v>
      </c>
      <c r="I122" s="18">
        <v>65.7633333333333</v>
      </c>
      <c r="J122" s="17"/>
      <c r="K122" s="18">
        <v>65.7633333333333</v>
      </c>
      <c r="L122" s="16">
        <f t="shared" si="3"/>
        <v>26.3053333333333</v>
      </c>
      <c r="M122" s="16">
        <v>83.86</v>
      </c>
      <c r="N122" s="16">
        <f t="shared" si="8"/>
        <v>50.316</v>
      </c>
      <c r="O122" s="16">
        <f t="shared" si="9"/>
        <v>76.6213333333333</v>
      </c>
    </row>
    <row r="123" s="1" customFormat="1" spans="1:15">
      <c r="A123" s="12" t="s">
        <v>212</v>
      </c>
      <c r="B123" s="13" t="s">
        <v>204</v>
      </c>
      <c r="C123" s="14" t="s">
        <v>205</v>
      </c>
      <c r="D123" s="9" t="s">
        <v>206</v>
      </c>
      <c r="E123" s="10" t="s">
        <v>98</v>
      </c>
      <c r="F123" s="11">
        <v>98.24</v>
      </c>
      <c r="G123" s="11">
        <v>102.75</v>
      </c>
      <c r="H123" s="11">
        <v>200.99</v>
      </c>
      <c r="I123" s="18">
        <v>66.9966666666667</v>
      </c>
      <c r="J123" s="17"/>
      <c r="K123" s="18">
        <v>66.9966666666667</v>
      </c>
      <c r="L123" s="16">
        <f t="shared" si="3"/>
        <v>26.7986666666667</v>
      </c>
      <c r="M123" s="16">
        <v>82.18</v>
      </c>
      <c r="N123" s="16">
        <f t="shared" si="8"/>
        <v>49.308</v>
      </c>
      <c r="O123" s="16">
        <f t="shared" si="9"/>
        <v>76.1066666666667</v>
      </c>
    </row>
    <row r="124" s="1" customFormat="1" spans="1:15">
      <c r="A124" s="12" t="s">
        <v>213</v>
      </c>
      <c r="B124" s="13" t="s">
        <v>204</v>
      </c>
      <c r="C124" s="14" t="s">
        <v>205</v>
      </c>
      <c r="D124" s="9" t="s">
        <v>206</v>
      </c>
      <c r="E124" s="10" t="s">
        <v>98</v>
      </c>
      <c r="F124" s="11">
        <v>90.19</v>
      </c>
      <c r="G124" s="11">
        <v>97.75</v>
      </c>
      <c r="H124" s="11">
        <v>187.94</v>
      </c>
      <c r="I124" s="18">
        <v>62.6466666666667</v>
      </c>
      <c r="J124" s="17"/>
      <c r="K124" s="18">
        <v>62.6466666666667</v>
      </c>
      <c r="L124" s="16">
        <f t="shared" si="3"/>
        <v>25.0586666666667</v>
      </c>
      <c r="M124" s="16">
        <v>84.18</v>
      </c>
      <c r="N124" s="16">
        <f t="shared" si="8"/>
        <v>50.508</v>
      </c>
      <c r="O124" s="16">
        <f t="shared" si="9"/>
        <v>75.5666666666667</v>
      </c>
    </row>
    <row r="125" s="1" customFormat="1" spans="1:15">
      <c r="A125" s="12" t="s">
        <v>214</v>
      </c>
      <c r="B125" s="13" t="s">
        <v>204</v>
      </c>
      <c r="C125" s="14" t="s">
        <v>205</v>
      </c>
      <c r="D125" s="9" t="s">
        <v>206</v>
      </c>
      <c r="E125" s="10" t="s">
        <v>98</v>
      </c>
      <c r="F125" s="11">
        <v>111.02</v>
      </c>
      <c r="G125" s="11">
        <v>90</v>
      </c>
      <c r="H125" s="11">
        <v>201.02</v>
      </c>
      <c r="I125" s="18">
        <v>67.0066666666667</v>
      </c>
      <c r="J125" s="17"/>
      <c r="K125" s="18">
        <v>67.0066666666667</v>
      </c>
      <c r="L125" s="16">
        <f t="shared" si="3"/>
        <v>26.8026666666667</v>
      </c>
      <c r="M125" s="16">
        <v>80.12</v>
      </c>
      <c r="N125" s="16">
        <f t="shared" si="8"/>
        <v>48.072</v>
      </c>
      <c r="O125" s="16">
        <f t="shared" si="9"/>
        <v>74.8746666666667</v>
      </c>
    </row>
    <row r="126" s="1" customFormat="1" spans="1:15">
      <c r="A126" s="12" t="s">
        <v>215</v>
      </c>
      <c r="B126" s="13" t="s">
        <v>204</v>
      </c>
      <c r="C126" s="14" t="s">
        <v>205</v>
      </c>
      <c r="D126" s="9" t="s">
        <v>206</v>
      </c>
      <c r="E126" s="10" t="s">
        <v>98</v>
      </c>
      <c r="F126" s="11">
        <v>84.6</v>
      </c>
      <c r="G126" s="11">
        <v>94</v>
      </c>
      <c r="H126" s="11">
        <v>178.6</v>
      </c>
      <c r="I126" s="18">
        <v>59.5333333333333</v>
      </c>
      <c r="J126" s="17"/>
      <c r="K126" s="18">
        <v>59.5333333333333</v>
      </c>
      <c r="L126" s="16">
        <f t="shared" si="3"/>
        <v>23.8133333333333</v>
      </c>
      <c r="M126" s="16">
        <v>84.66</v>
      </c>
      <c r="N126" s="16">
        <f t="shared" si="8"/>
        <v>50.796</v>
      </c>
      <c r="O126" s="16">
        <f t="shared" si="9"/>
        <v>74.6093333333333</v>
      </c>
    </row>
    <row r="127" s="1" customFormat="1" spans="1:15">
      <c r="A127" s="12" t="s">
        <v>216</v>
      </c>
      <c r="B127" s="13" t="s">
        <v>204</v>
      </c>
      <c r="C127" s="14" t="s">
        <v>205</v>
      </c>
      <c r="D127" s="9" t="s">
        <v>206</v>
      </c>
      <c r="E127" s="10" t="s">
        <v>98</v>
      </c>
      <c r="F127" s="11">
        <v>86.59</v>
      </c>
      <c r="G127" s="11">
        <v>102</v>
      </c>
      <c r="H127" s="11">
        <v>188.59</v>
      </c>
      <c r="I127" s="18">
        <v>62.8633333333333</v>
      </c>
      <c r="J127" s="17"/>
      <c r="K127" s="18">
        <v>62.8633333333333</v>
      </c>
      <c r="L127" s="16">
        <f t="shared" si="3"/>
        <v>25.1453333333333</v>
      </c>
      <c r="M127" s="16">
        <v>82.42</v>
      </c>
      <c r="N127" s="16">
        <f t="shared" si="8"/>
        <v>49.452</v>
      </c>
      <c r="O127" s="16">
        <f t="shared" si="9"/>
        <v>74.5973333333333</v>
      </c>
    </row>
    <row r="128" s="1" customFormat="1" spans="1:15">
      <c r="A128" s="12" t="s">
        <v>217</v>
      </c>
      <c r="B128" s="13" t="s">
        <v>204</v>
      </c>
      <c r="C128" s="14" t="s">
        <v>205</v>
      </c>
      <c r="D128" s="9" t="s">
        <v>206</v>
      </c>
      <c r="E128" s="10" t="s">
        <v>98</v>
      </c>
      <c r="F128" s="11">
        <v>79.36</v>
      </c>
      <c r="G128" s="11">
        <v>101.25</v>
      </c>
      <c r="H128" s="11">
        <v>180.61</v>
      </c>
      <c r="I128" s="18">
        <v>60.2033333333333</v>
      </c>
      <c r="J128" s="17"/>
      <c r="K128" s="18">
        <v>60.2033333333333</v>
      </c>
      <c r="L128" s="16">
        <f t="shared" si="3"/>
        <v>24.0813333333333</v>
      </c>
      <c r="M128" s="16">
        <v>83.46</v>
      </c>
      <c r="N128" s="16">
        <f t="shared" si="8"/>
        <v>50.076</v>
      </c>
      <c r="O128" s="16">
        <f t="shared" si="9"/>
        <v>74.1573333333333</v>
      </c>
    </row>
    <row r="129" s="1" customFormat="1" spans="1:15">
      <c r="A129" s="12" t="s">
        <v>218</v>
      </c>
      <c r="B129" s="13" t="s">
        <v>204</v>
      </c>
      <c r="C129" s="14" t="s">
        <v>205</v>
      </c>
      <c r="D129" s="9" t="s">
        <v>206</v>
      </c>
      <c r="E129" s="10" t="s">
        <v>98</v>
      </c>
      <c r="F129" s="11">
        <v>94</v>
      </c>
      <c r="G129" s="11">
        <v>95</v>
      </c>
      <c r="H129" s="11">
        <v>189</v>
      </c>
      <c r="I129" s="18">
        <v>63</v>
      </c>
      <c r="J129" s="17"/>
      <c r="K129" s="18">
        <v>63</v>
      </c>
      <c r="L129" s="16">
        <f t="shared" si="3"/>
        <v>25.2</v>
      </c>
      <c r="M129" s="16">
        <v>81.08</v>
      </c>
      <c r="N129" s="16">
        <f t="shared" si="8"/>
        <v>48.648</v>
      </c>
      <c r="O129" s="16">
        <f t="shared" si="9"/>
        <v>73.848</v>
      </c>
    </row>
    <row r="130" s="1" customFormat="1" spans="1:15">
      <c r="A130" s="12" t="s">
        <v>219</v>
      </c>
      <c r="B130" s="13" t="s">
        <v>204</v>
      </c>
      <c r="C130" s="14" t="s">
        <v>205</v>
      </c>
      <c r="D130" s="9" t="s">
        <v>206</v>
      </c>
      <c r="E130" s="10" t="s">
        <v>98</v>
      </c>
      <c r="F130" s="11">
        <v>74.29</v>
      </c>
      <c r="G130" s="11">
        <v>104</v>
      </c>
      <c r="H130" s="11">
        <v>178.29</v>
      </c>
      <c r="I130" s="18">
        <v>59.43</v>
      </c>
      <c r="J130" s="17"/>
      <c r="K130" s="18">
        <v>59.43</v>
      </c>
      <c r="L130" s="16">
        <f t="shared" si="3"/>
        <v>23.772</v>
      </c>
      <c r="M130" s="16">
        <v>80.7</v>
      </c>
      <c r="N130" s="16">
        <f t="shared" si="8"/>
        <v>48.42</v>
      </c>
      <c r="O130" s="16">
        <f t="shared" si="9"/>
        <v>72.192</v>
      </c>
    </row>
    <row r="131" s="1" customFormat="1" spans="1:15">
      <c r="A131" s="12" t="s">
        <v>220</v>
      </c>
      <c r="B131" s="13" t="s">
        <v>204</v>
      </c>
      <c r="C131" s="14" t="s">
        <v>205</v>
      </c>
      <c r="D131" s="9" t="s">
        <v>206</v>
      </c>
      <c r="E131" s="10" t="s">
        <v>98</v>
      </c>
      <c r="F131" s="11">
        <v>71.89</v>
      </c>
      <c r="G131" s="11">
        <v>89.25</v>
      </c>
      <c r="H131" s="11">
        <v>161.14</v>
      </c>
      <c r="I131" s="18">
        <f>H131/3</f>
        <v>53.7133333333333</v>
      </c>
      <c r="J131" s="17"/>
      <c r="K131" s="18">
        <f>I131+J131</f>
        <v>53.7133333333333</v>
      </c>
      <c r="L131" s="16">
        <f t="shared" si="3"/>
        <v>21.4853333333333</v>
      </c>
      <c r="M131" s="16">
        <v>83.12</v>
      </c>
      <c r="N131" s="16">
        <f t="shared" si="8"/>
        <v>49.872</v>
      </c>
      <c r="O131" s="16">
        <f t="shared" si="9"/>
        <v>71.3573333333333</v>
      </c>
    </row>
    <row r="132" s="1" customFormat="1" spans="1:15">
      <c r="A132" s="12" t="s">
        <v>221</v>
      </c>
      <c r="B132" s="13" t="s">
        <v>204</v>
      </c>
      <c r="C132" s="14" t="s">
        <v>205</v>
      </c>
      <c r="D132" s="9" t="s">
        <v>206</v>
      </c>
      <c r="E132" s="10" t="s">
        <v>98</v>
      </c>
      <c r="F132" s="11">
        <v>81.56</v>
      </c>
      <c r="G132" s="11">
        <v>98.75</v>
      </c>
      <c r="H132" s="11">
        <v>180.31</v>
      </c>
      <c r="I132" s="18">
        <v>60.1033333333333</v>
      </c>
      <c r="J132" s="17"/>
      <c r="K132" s="18">
        <v>60.1033333333333</v>
      </c>
      <c r="L132" s="16">
        <f t="shared" si="3"/>
        <v>24.0413333333333</v>
      </c>
      <c r="M132" s="16">
        <v>78.4</v>
      </c>
      <c r="N132" s="16">
        <f t="shared" si="8"/>
        <v>47.04</v>
      </c>
      <c r="O132" s="16">
        <f t="shared" si="9"/>
        <v>71.0813333333333</v>
      </c>
    </row>
    <row r="133" s="1" customFormat="1" spans="1:15">
      <c r="A133" s="12" t="s">
        <v>222</v>
      </c>
      <c r="B133" s="13" t="s">
        <v>204</v>
      </c>
      <c r="C133" s="14" t="s">
        <v>205</v>
      </c>
      <c r="D133" s="9" t="s">
        <v>206</v>
      </c>
      <c r="E133" s="10" t="s">
        <v>98</v>
      </c>
      <c r="F133" s="11">
        <v>94.13</v>
      </c>
      <c r="G133" s="11">
        <v>97.5</v>
      </c>
      <c r="H133" s="11">
        <v>191.63</v>
      </c>
      <c r="I133" s="18">
        <v>63.8766666666667</v>
      </c>
      <c r="J133" s="17"/>
      <c r="K133" s="18">
        <v>63.8766666666667</v>
      </c>
      <c r="L133" s="16">
        <f t="shared" si="3"/>
        <v>25.5506666666667</v>
      </c>
      <c r="M133" s="16">
        <v>74.48</v>
      </c>
      <c r="N133" s="16">
        <f t="shared" si="8"/>
        <v>44.688</v>
      </c>
      <c r="O133" s="16">
        <f t="shared" si="9"/>
        <v>70.2386666666667</v>
      </c>
    </row>
    <row r="134" s="1" customFormat="1" spans="1:15">
      <c r="A134" s="12" t="s">
        <v>223</v>
      </c>
      <c r="B134" s="13" t="s">
        <v>204</v>
      </c>
      <c r="C134" s="14" t="s">
        <v>205</v>
      </c>
      <c r="D134" s="9" t="s">
        <v>206</v>
      </c>
      <c r="E134" s="10" t="s">
        <v>98</v>
      </c>
      <c r="F134" s="11">
        <v>76.37</v>
      </c>
      <c r="G134" s="11">
        <v>96.5</v>
      </c>
      <c r="H134" s="11">
        <v>172.87</v>
      </c>
      <c r="I134" s="18">
        <v>57.6233333333333</v>
      </c>
      <c r="J134" s="17"/>
      <c r="K134" s="18">
        <v>57.6233333333333</v>
      </c>
      <c r="L134" s="16">
        <f t="shared" si="3"/>
        <v>23.0493333333333</v>
      </c>
      <c r="M134" s="16">
        <v>71.58</v>
      </c>
      <c r="N134" s="16">
        <f t="shared" si="8"/>
        <v>42.948</v>
      </c>
      <c r="O134" s="16">
        <f t="shared" si="9"/>
        <v>65.9973333333333</v>
      </c>
    </row>
    <row r="135" s="1" customFormat="1" spans="1:15">
      <c r="A135" s="12" t="s">
        <v>224</v>
      </c>
      <c r="B135" s="13" t="s">
        <v>204</v>
      </c>
      <c r="C135" s="14" t="s">
        <v>205</v>
      </c>
      <c r="D135" s="9" t="s">
        <v>206</v>
      </c>
      <c r="E135" s="10" t="s">
        <v>98</v>
      </c>
      <c r="F135" s="11">
        <v>88.78</v>
      </c>
      <c r="G135" s="11">
        <v>107.75</v>
      </c>
      <c r="H135" s="11">
        <v>196.53</v>
      </c>
      <c r="I135" s="18">
        <v>65.51</v>
      </c>
      <c r="J135" s="17"/>
      <c r="K135" s="18">
        <v>65.51</v>
      </c>
      <c r="L135" s="16">
        <f t="shared" si="3"/>
        <v>26.204</v>
      </c>
      <c r="M135" s="16" t="s">
        <v>22</v>
      </c>
      <c r="N135" s="16" t="s">
        <v>22</v>
      </c>
      <c r="O135" s="16">
        <v>26.2</v>
      </c>
    </row>
    <row r="136" s="1" customFormat="1" spans="1:15">
      <c r="A136" s="12" t="s">
        <v>225</v>
      </c>
      <c r="B136" s="13" t="s">
        <v>204</v>
      </c>
      <c r="C136" s="14" t="s">
        <v>205</v>
      </c>
      <c r="D136" s="9" t="s">
        <v>206</v>
      </c>
      <c r="E136" s="10" t="s">
        <v>98</v>
      </c>
      <c r="F136" s="11">
        <v>79.44</v>
      </c>
      <c r="G136" s="11">
        <v>113</v>
      </c>
      <c r="H136" s="11">
        <v>192.44</v>
      </c>
      <c r="I136" s="18">
        <v>64.1466666666667</v>
      </c>
      <c r="J136" s="17"/>
      <c r="K136" s="18">
        <v>64.1466666666667</v>
      </c>
      <c r="L136" s="16">
        <f t="shared" si="3"/>
        <v>25.6586666666667</v>
      </c>
      <c r="M136" s="16" t="s">
        <v>22</v>
      </c>
      <c r="N136" s="16" t="s">
        <v>22</v>
      </c>
      <c r="O136" s="16">
        <v>25.66</v>
      </c>
    </row>
    <row r="137" s="1" customFormat="1" spans="1:15">
      <c r="A137" s="12" t="s">
        <v>226</v>
      </c>
      <c r="B137" s="13" t="s">
        <v>204</v>
      </c>
      <c r="C137" s="14" t="s">
        <v>205</v>
      </c>
      <c r="D137" s="9" t="s">
        <v>206</v>
      </c>
      <c r="E137" s="10" t="s">
        <v>98</v>
      </c>
      <c r="F137" s="11">
        <v>105.38</v>
      </c>
      <c r="G137" s="11">
        <v>86.75</v>
      </c>
      <c r="H137" s="11">
        <v>192.13</v>
      </c>
      <c r="I137" s="18">
        <v>64.0433333333333</v>
      </c>
      <c r="J137" s="17"/>
      <c r="K137" s="18">
        <v>64.0433333333333</v>
      </c>
      <c r="L137" s="16">
        <f t="shared" ref="L137:L152" si="10">K137*0.4</f>
        <v>25.6173333333333</v>
      </c>
      <c r="M137" s="16" t="s">
        <v>22</v>
      </c>
      <c r="N137" s="16" t="s">
        <v>22</v>
      </c>
      <c r="O137" s="16">
        <v>25.62</v>
      </c>
    </row>
    <row r="138" s="1" customFormat="1" spans="1:15">
      <c r="A138" s="12" t="s">
        <v>227</v>
      </c>
      <c r="B138" s="13" t="s">
        <v>204</v>
      </c>
      <c r="C138" s="14" t="s">
        <v>205</v>
      </c>
      <c r="D138" s="9" t="s">
        <v>206</v>
      </c>
      <c r="E138" s="10" t="s">
        <v>98</v>
      </c>
      <c r="F138" s="11">
        <v>80.59</v>
      </c>
      <c r="G138" s="11">
        <v>103.5</v>
      </c>
      <c r="H138" s="11">
        <v>184.09</v>
      </c>
      <c r="I138" s="18">
        <v>61.3633333333333</v>
      </c>
      <c r="J138" s="17"/>
      <c r="K138" s="18">
        <v>61.3633333333333</v>
      </c>
      <c r="L138" s="16">
        <f t="shared" si="10"/>
        <v>24.5453333333333</v>
      </c>
      <c r="M138" s="16" t="s">
        <v>22</v>
      </c>
      <c r="N138" s="16" t="s">
        <v>22</v>
      </c>
      <c r="O138" s="16">
        <v>24.55</v>
      </c>
    </row>
    <row r="139" s="1" customFormat="1" spans="1:15">
      <c r="A139" s="12" t="s">
        <v>228</v>
      </c>
      <c r="B139" s="13" t="s">
        <v>204</v>
      </c>
      <c r="C139" s="14" t="s">
        <v>205</v>
      </c>
      <c r="D139" s="9" t="s">
        <v>206</v>
      </c>
      <c r="E139" s="10" t="s">
        <v>98</v>
      </c>
      <c r="F139" s="11">
        <v>73.57</v>
      </c>
      <c r="G139" s="11">
        <v>95.25</v>
      </c>
      <c r="H139" s="11">
        <v>168.82</v>
      </c>
      <c r="I139" s="18">
        <v>56.2733333333333</v>
      </c>
      <c r="J139" s="17"/>
      <c r="K139" s="18">
        <v>56.2733333333333</v>
      </c>
      <c r="L139" s="16">
        <f t="shared" si="10"/>
        <v>22.5093333333333</v>
      </c>
      <c r="M139" s="16" t="s">
        <v>22</v>
      </c>
      <c r="N139" s="16" t="s">
        <v>22</v>
      </c>
      <c r="O139" s="16">
        <v>22.51</v>
      </c>
    </row>
    <row r="140" s="1" customFormat="1" spans="1:15">
      <c r="A140" s="12" t="s">
        <v>229</v>
      </c>
      <c r="B140" s="13" t="s">
        <v>204</v>
      </c>
      <c r="C140" s="14" t="s">
        <v>205</v>
      </c>
      <c r="D140" s="9" t="s">
        <v>206</v>
      </c>
      <c r="E140" s="10" t="s">
        <v>98</v>
      </c>
      <c r="F140" s="11">
        <v>83.13</v>
      </c>
      <c r="G140" s="11">
        <v>81.25</v>
      </c>
      <c r="H140" s="11">
        <v>164.38</v>
      </c>
      <c r="I140" s="18">
        <v>54.7933333333333</v>
      </c>
      <c r="J140" s="17"/>
      <c r="K140" s="18">
        <v>54.7933333333333</v>
      </c>
      <c r="L140" s="16">
        <f t="shared" si="10"/>
        <v>21.9173333333333</v>
      </c>
      <c r="M140" s="16" t="s">
        <v>22</v>
      </c>
      <c r="N140" s="16" t="s">
        <v>22</v>
      </c>
      <c r="O140" s="16">
        <v>21.92</v>
      </c>
    </row>
    <row r="141" s="1" customFormat="1" spans="1:15">
      <c r="A141" s="12" t="s">
        <v>230</v>
      </c>
      <c r="B141" s="13" t="s">
        <v>204</v>
      </c>
      <c r="C141" s="14" t="s">
        <v>205</v>
      </c>
      <c r="D141" s="9" t="s">
        <v>206</v>
      </c>
      <c r="E141" s="10" t="s">
        <v>98</v>
      </c>
      <c r="F141" s="11">
        <v>73.69</v>
      </c>
      <c r="G141" s="11">
        <v>86</v>
      </c>
      <c r="H141" s="11">
        <v>159.69</v>
      </c>
      <c r="I141" s="18">
        <f>H141/3</f>
        <v>53.23</v>
      </c>
      <c r="J141" s="17"/>
      <c r="K141" s="18">
        <f>I141+J141</f>
        <v>53.23</v>
      </c>
      <c r="L141" s="16">
        <f t="shared" si="10"/>
        <v>21.292</v>
      </c>
      <c r="M141" s="16" t="s">
        <v>22</v>
      </c>
      <c r="N141" s="16" t="s">
        <v>22</v>
      </c>
      <c r="O141" s="16">
        <v>21.29</v>
      </c>
    </row>
    <row r="142" s="1" customFormat="1" spans="1:15">
      <c r="A142" s="12" t="s">
        <v>231</v>
      </c>
      <c r="B142" s="13" t="s">
        <v>204</v>
      </c>
      <c r="C142" s="14" t="s">
        <v>232</v>
      </c>
      <c r="D142" s="9" t="s">
        <v>233</v>
      </c>
      <c r="E142" s="10" t="s">
        <v>234</v>
      </c>
      <c r="F142" s="11">
        <v>104.24</v>
      </c>
      <c r="G142" s="11">
        <v>86</v>
      </c>
      <c r="H142" s="11">
        <v>190.24</v>
      </c>
      <c r="I142" s="18">
        <v>63.4133333333333</v>
      </c>
      <c r="J142" s="17"/>
      <c r="K142" s="18">
        <v>63.4133333333333</v>
      </c>
      <c r="L142" s="16">
        <f t="shared" si="10"/>
        <v>25.3653333333333</v>
      </c>
      <c r="M142" s="16">
        <v>80.7</v>
      </c>
      <c r="N142" s="16">
        <f>M142*0.6</f>
        <v>48.42</v>
      </c>
      <c r="O142" s="16">
        <f>L142+N142</f>
        <v>73.7853333333333</v>
      </c>
    </row>
    <row r="143" s="1" customFormat="1" spans="1:15">
      <c r="A143" s="12" t="s">
        <v>235</v>
      </c>
      <c r="B143" s="13" t="s">
        <v>204</v>
      </c>
      <c r="C143" s="14" t="s">
        <v>232</v>
      </c>
      <c r="D143" s="9" t="s">
        <v>233</v>
      </c>
      <c r="E143" s="10" t="s">
        <v>234</v>
      </c>
      <c r="F143" s="11">
        <v>94.54</v>
      </c>
      <c r="G143" s="11">
        <v>102</v>
      </c>
      <c r="H143" s="11">
        <v>196.54</v>
      </c>
      <c r="I143" s="18">
        <v>65.5133333333333</v>
      </c>
      <c r="J143" s="17"/>
      <c r="K143" s="18">
        <v>65.5133333333333</v>
      </c>
      <c r="L143" s="16">
        <f t="shared" si="10"/>
        <v>26.2053333333333</v>
      </c>
      <c r="M143" s="16">
        <v>79.04</v>
      </c>
      <c r="N143" s="16">
        <f>M143*0.6</f>
        <v>47.424</v>
      </c>
      <c r="O143" s="16">
        <f>L143+N143</f>
        <v>73.6293333333333</v>
      </c>
    </row>
    <row r="144" s="1" customFormat="1" spans="1:15">
      <c r="A144" s="12" t="s">
        <v>236</v>
      </c>
      <c r="B144" s="13" t="s">
        <v>204</v>
      </c>
      <c r="C144" s="14" t="s">
        <v>232</v>
      </c>
      <c r="D144" s="9" t="s">
        <v>233</v>
      </c>
      <c r="E144" s="10" t="s">
        <v>234</v>
      </c>
      <c r="F144" s="11">
        <v>97.7</v>
      </c>
      <c r="G144" s="11">
        <v>80</v>
      </c>
      <c r="H144" s="11">
        <v>177.7</v>
      </c>
      <c r="I144" s="18">
        <v>59.2333333333333</v>
      </c>
      <c r="J144" s="17"/>
      <c r="K144" s="18">
        <v>59.2333333333333</v>
      </c>
      <c r="L144" s="16">
        <f t="shared" si="10"/>
        <v>23.6933333333333</v>
      </c>
      <c r="M144" s="16">
        <v>83.02</v>
      </c>
      <c r="N144" s="16">
        <f>M144*0.6</f>
        <v>49.812</v>
      </c>
      <c r="O144" s="16">
        <f>L144+N144</f>
        <v>73.5053333333333</v>
      </c>
    </row>
    <row r="145" s="1" customFormat="1" spans="1:15">
      <c r="A145" s="12" t="s">
        <v>237</v>
      </c>
      <c r="B145" s="13" t="s">
        <v>204</v>
      </c>
      <c r="C145" s="14" t="s">
        <v>232</v>
      </c>
      <c r="D145" s="9" t="s">
        <v>233</v>
      </c>
      <c r="E145" s="10" t="s">
        <v>234</v>
      </c>
      <c r="F145" s="11">
        <v>82.38</v>
      </c>
      <c r="G145" s="11">
        <v>76.25</v>
      </c>
      <c r="H145" s="11">
        <v>158.63</v>
      </c>
      <c r="I145" s="18">
        <v>52.8766666666667</v>
      </c>
      <c r="J145" s="17"/>
      <c r="K145" s="18">
        <v>52.8766666666667</v>
      </c>
      <c r="L145" s="16">
        <f t="shared" si="10"/>
        <v>21.1506666666667</v>
      </c>
      <c r="M145" s="16">
        <v>73.8</v>
      </c>
      <c r="N145" s="16">
        <f>M145*0.6</f>
        <v>44.28</v>
      </c>
      <c r="O145" s="16">
        <f>L145+N145</f>
        <v>65.4306666666667</v>
      </c>
    </row>
    <row r="146" s="1" customFormat="1" spans="1:15">
      <c r="A146" s="12" t="s">
        <v>238</v>
      </c>
      <c r="B146" s="13" t="s">
        <v>204</v>
      </c>
      <c r="C146" s="14" t="s">
        <v>232</v>
      </c>
      <c r="D146" s="9" t="s">
        <v>233</v>
      </c>
      <c r="E146" s="10" t="s">
        <v>234</v>
      </c>
      <c r="F146" s="11">
        <v>91.07</v>
      </c>
      <c r="G146" s="11">
        <v>74.75</v>
      </c>
      <c r="H146" s="11">
        <v>165.82</v>
      </c>
      <c r="I146" s="18">
        <v>55.2733333333333</v>
      </c>
      <c r="J146" s="17"/>
      <c r="K146" s="18">
        <v>55.2733333333333</v>
      </c>
      <c r="L146" s="16">
        <f t="shared" si="10"/>
        <v>22.1093333333333</v>
      </c>
      <c r="M146" s="16" t="s">
        <v>22</v>
      </c>
      <c r="N146" s="16" t="s">
        <v>22</v>
      </c>
      <c r="O146" s="16">
        <v>22.11</v>
      </c>
    </row>
    <row r="147" s="1" customFormat="1" spans="1:15">
      <c r="A147" s="12" t="s">
        <v>239</v>
      </c>
      <c r="B147" s="13" t="s">
        <v>204</v>
      </c>
      <c r="C147" s="14" t="s">
        <v>232</v>
      </c>
      <c r="D147" s="9" t="s">
        <v>233</v>
      </c>
      <c r="E147" s="10" t="s">
        <v>234</v>
      </c>
      <c r="F147" s="11">
        <v>84.74</v>
      </c>
      <c r="G147" s="11">
        <v>74.75</v>
      </c>
      <c r="H147" s="11">
        <v>159.49</v>
      </c>
      <c r="I147" s="18">
        <v>53.1633333333333</v>
      </c>
      <c r="J147" s="17"/>
      <c r="K147" s="18">
        <v>53.1633333333333</v>
      </c>
      <c r="L147" s="16">
        <f t="shared" si="10"/>
        <v>21.2653333333333</v>
      </c>
      <c r="M147" s="16" t="s">
        <v>22</v>
      </c>
      <c r="N147" s="16" t="s">
        <v>22</v>
      </c>
      <c r="O147" s="16">
        <v>21.27</v>
      </c>
    </row>
    <row r="148" s="1" customFormat="1" spans="1:15">
      <c r="A148" s="12" t="s">
        <v>240</v>
      </c>
      <c r="B148" s="13" t="s">
        <v>204</v>
      </c>
      <c r="C148" s="14" t="s">
        <v>241</v>
      </c>
      <c r="D148" s="9" t="s">
        <v>242</v>
      </c>
      <c r="E148" s="10" t="s">
        <v>98</v>
      </c>
      <c r="F148" s="11">
        <v>94.02</v>
      </c>
      <c r="G148" s="11">
        <v>94.5</v>
      </c>
      <c r="H148" s="11">
        <v>188.52</v>
      </c>
      <c r="I148" s="18">
        <v>62.84</v>
      </c>
      <c r="J148" s="17"/>
      <c r="K148" s="18">
        <v>62.84</v>
      </c>
      <c r="L148" s="16">
        <f t="shared" si="10"/>
        <v>25.136</v>
      </c>
      <c r="M148" s="16">
        <v>84.5</v>
      </c>
      <c r="N148" s="16">
        <f>M148*0.6</f>
        <v>50.7</v>
      </c>
      <c r="O148" s="16">
        <f>L148+N148</f>
        <v>75.836</v>
      </c>
    </row>
    <row r="149" s="1" customFormat="1" spans="1:15">
      <c r="A149" s="12" t="s">
        <v>243</v>
      </c>
      <c r="B149" s="13" t="s">
        <v>204</v>
      </c>
      <c r="C149" s="14" t="s">
        <v>241</v>
      </c>
      <c r="D149" s="9" t="s">
        <v>242</v>
      </c>
      <c r="E149" s="10" t="s">
        <v>98</v>
      </c>
      <c r="F149" s="11">
        <v>69.83</v>
      </c>
      <c r="G149" s="11">
        <v>99.75</v>
      </c>
      <c r="H149" s="11">
        <v>169.58</v>
      </c>
      <c r="I149" s="18">
        <v>56.5266666666667</v>
      </c>
      <c r="J149" s="17"/>
      <c r="K149" s="18">
        <v>56.5266666666667</v>
      </c>
      <c r="L149" s="16">
        <f t="shared" si="10"/>
        <v>22.6106666666667</v>
      </c>
      <c r="M149" s="16">
        <v>76.34</v>
      </c>
      <c r="N149" s="16">
        <f>M149*0.6</f>
        <v>45.804</v>
      </c>
      <c r="O149" s="16">
        <f>L149+N149</f>
        <v>68.4146666666667</v>
      </c>
    </row>
    <row r="150" s="1" customFormat="1" spans="1:15">
      <c r="A150" s="12" t="s">
        <v>244</v>
      </c>
      <c r="B150" s="13" t="s">
        <v>245</v>
      </c>
      <c r="C150" s="14" t="s">
        <v>246</v>
      </c>
      <c r="D150" s="9" t="s">
        <v>247</v>
      </c>
      <c r="E150" s="10" t="s">
        <v>248</v>
      </c>
      <c r="F150" s="11">
        <v>118.24</v>
      </c>
      <c r="G150" s="11">
        <v>108.5</v>
      </c>
      <c r="H150" s="11">
        <v>226.74</v>
      </c>
      <c r="I150" s="18">
        <v>75.58</v>
      </c>
      <c r="J150" s="17"/>
      <c r="K150" s="18">
        <v>75.58</v>
      </c>
      <c r="L150" s="16">
        <f t="shared" si="10"/>
        <v>30.232</v>
      </c>
      <c r="M150" s="16">
        <v>82.94</v>
      </c>
      <c r="N150" s="16">
        <f>M150*0.6</f>
        <v>49.764</v>
      </c>
      <c r="O150" s="16">
        <f>L150+N150</f>
        <v>79.996</v>
      </c>
    </row>
    <row r="151" s="1" customFormat="1" spans="1:15">
      <c r="A151" s="12" t="s">
        <v>249</v>
      </c>
      <c r="B151" s="13" t="s">
        <v>245</v>
      </c>
      <c r="C151" s="14" t="s">
        <v>246</v>
      </c>
      <c r="D151" s="9" t="s">
        <v>247</v>
      </c>
      <c r="E151" s="10" t="s">
        <v>248</v>
      </c>
      <c r="F151" s="11">
        <v>87.62</v>
      </c>
      <c r="G151" s="11">
        <v>105.25</v>
      </c>
      <c r="H151" s="11">
        <v>192.87</v>
      </c>
      <c r="I151" s="18">
        <v>64.29</v>
      </c>
      <c r="J151" s="17"/>
      <c r="K151" s="18">
        <v>64.29</v>
      </c>
      <c r="L151" s="16">
        <f t="shared" si="10"/>
        <v>25.716</v>
      </c>
      <c r="M151" s="16">
        <v>80.4</v>
      </c>
      <c r="N151" s="16">
        <f>M151*0.6</f>
        <v>48.24</v>
      </c>
      <c r="O151" s="16">
        <f>L151+N151</f>
        <v>73.956</v>
      </c>
    </row>
    <row r="152" s="1" customFormat="1" spans="1:15">
      <c r="A152" s="12" t="s">
        <v>250</v>
      </c>
      <c r="B152" s="13" t="s">
        <v>245</v>
      </c>
      <c r="C152" s="14" t="s">
        <v>246</v>
      </c>
      <c r="D152" s="9" t="s">
        <v>247</v>
      </c>
      <c r="E152" s="10" t="s">
        <v>248</v>
      </c>
      <c r="F152" s="11">
        <v>101.41</v>
      </c>
      <c r="G152" s="11">
        <v>91.75</v>
      </c>
      <c r="H152" s="11">
        <v>193.16</v>
      </c>
      <c r="I152" s="18">
        <v>64.3866666666667</v>
      </c>
      <c r="J152" s="17"/>
      <c r="K152" s="18">
        <v>64.3866666666667</v>
      </c>
      <c r="L152" s="16">
        <f t="shared" si="10"/>
        <v>25.7546666666667</v>
      </c>
      <c r="M152" s="16">
        <v>72.56</v>
      </c>
      <c r="N152" s="16">
        <f>M152*0.6</f>
        <v>43.536</v>
      </c>
      <c r="O152" s="16">
        <f>L152+N152</f>
        <v>69.2906666666667</v>
      </c>
    </row>
  </sheetData>
  <sortState ref="A150:AA152">
    <sortCondition ref="O150:O152" descending="1"/>
  </sortState>
  <mergeCells count="1">
    <mergeCell ref="A2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Zutt</cp:lastModifiedBy>
  <dcterms:created xsi:type="dcterms:W3CDTF">2024-06-21T01:42:00Z</dcterms:created>
  <dcterms:modified xsi:type="dcterms:W3CDTF">2024-06-28T06:09:24Z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B8F274E664C94C0CBA0C512EED73D743_12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