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<sst xmlns="http://schemas.openxmlformats.org/spreadsheetml/2006/main" count="38" uniqueCount="17">
  <si>
    <t>三亚市中医院
2024年度校园招聘编外卫生专业技术人员(第二场)应届生体检人员名单</t>
  </si>
  <si>
    <t>序号</t>
  </si>
  <si>
    <t>岗位名称</t>
  </si>
  <si>
    <t>姓名</t>
  </si>
  <si>
    <t>性别</t>
  </si>
  <si>
    <t>备注</t>
  </si>
  <si>
    <t>儿科医师</t>
  </si>
  <si>
    <t>药师</t>
  </si>
  <si>
    <t>中药师</t>
  </si>
  <si>
    <t>康复科医师2</t>
  </si>
  <si>
    <t>心血管内科医师</t>
  </si>
  <si>
    <t>佘林君</t>
  </si>
  <si>
    <t>男</t>
  </si>
  <si>
    <t>内分泌、肾病科医师</t>
  </si>
  <si>
    <t>创伤骨科医师</t>
  </si>
  <si>
    <t>护理人员2</t>
  </si>
  <si>
    <t>备注：体检当天请保持空腹，注意休息，携带身份证，自备体检费完成体检。
      体检项目包括：（1）血常规；（2）肾功能四项（肌酐、尿酸、尿素、胱抑素C）；（3）肝功能六项（前白蛋白、总蛋白T PROT、白蛋白ALB、谷丙转氨酶、谷草转氨酶、单胺氧化酶）；（4）心电图；（5）胸片；（6）彩超五项（肝胆胰脾双肾）。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</si>
</sst>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1"/>
      <name val="宋体"/>
      <charset val="134"/>
      <scheme val="minor"/>
    </font>
    <font>
      <b/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16" workbookViewId="0">
      <selection activeCell="F30" sqref="F30"/>
    </sheetView>
  </sheetViews>
  <sheetFormatPr defaultColWidth="9" defaultRowHeight="13.5" outlineLevelCol="4"/>
  <cols>
    <col min="1" max="1" width="8.625" customWidth="1"/>
    <col min="2" max="2" width="25.625" customWidth="1"/>
    <col min="3" max="3" width="15.625" customWidth="1"/>
    <col min="4" max="4" width="17.625" customWidth="1"/>
    <col min="5" max="5" width="15.625" customWidth="1"/>
  </cols>
  <sheetData>
    <row r="1" ht="80" customHeight="1" spans="1:5">
      <c r="A1" s="1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3" t="s">
        <v>6</v>
      </c>
      <c r="C3" s="3" t="str">
        <f>"朱春燕"</f>
        <v>朱春燕</v>
      </c>
      <c r="D3" s="3" t="str">
        <f t="shared" ref="D3:D6" si="0">"女"</f>
        <v>女</v>
      </c>
      <c r="E3" s="5"/>
    </row>
    <row r="4" ht="30" customHeight="1" spans="1:5">
      <c r="A4" s="4">
        <v>2</v>
      </c>
      <c r="B4" s="3" t="s">
        <v>7</v>
      </c>
      <c r="C4" s="3" t="str">
        <f>"周小妹"</f>
        <v>周小妹</v>
      </c>
      <c r="D4" s="3" t="str">
        <f t="shared" si="0"/>
        <v>女</v>
      </c>
      <c r="E4" s="6"/>
    </row>
    <row r="5" ht="30" customHeight="1" spans="1:5">
      <c r="A5" s="4">
        <v>3</v>
      </c>
      <c r="B5" s="3" t="s">
        <v>8</v>
      </c>
      <c r="C5" s="3" t="str">
        <f>"林良文"</f>
        <v>林良文</v>
      </c>
      <c r="D5" s="3" t="str">
        <f>"男"</f>
        <v>男</v>
      </c>
      <c r="E5" s="6"/>
    </row>
    <row r="6" ht="30" customHeight="1" spans="1:5">
      <c r="A6" s="4">
        <v>4</v>
      </c>
      <c r="B6" s="3" t="s">
        <v>9</v>
      </c>
      <c r="C6" s="3" t="str">
        <f>"胡潇月"</f>
        <v>胡潇月</v>
      </c>
      <c r="D6" s="3" t="str">
        <f t="shared" si="0"/>
        <v>女</v>
      </c>
      <c r="E6" s="7"/>
    </row>
    <row r="7" ht="30" customHeight="1" spans="1:5">
      <c r="A7" s="4">
        <v>5</v>
      </c>
      <c r="B7" s="3" t="s">
        <v>6</v>
      </c>
      <c r="C7" s="3" t="str">
        <f>"许根"</f>
        <v>许根</v>
      </c>
      <c r="D7" s="3" t="str">
        <f>"男"</f>
        <v>男</v>
      </c>
      <c r="E7" s="7"/>
    </row>
    <row r="8" ht="30" customHeight="1" spans="1:5">
      <c r="A8" s="4">
        <v>6</v>
      </c>
      <c r="B8" s="3" t="s">
        <v>10</v>
      </c>
      <c r="C8" s="3" t="s">
        <v>11</v>
      </c>
      <c r="D8" s="3" t="s">
        <v>12</v>
      </c>
      <c r="E8" s="6"/>
    </row>
    <row r="9" ht="30" customHeight="1" spans="1:5">
      <c r="A9" s="4">
        <v>7</v>
      </c>
      <c r="B9" s="3" t="s">
        <v>13</v>
      </c>
      <c r="C9" s="3" t="str">
        <f>"张瀚文"</f>
        <v>张瀚文</v>
      </c>
      <c r="D9" s="3" t="str">
        <f>"女"</f>
        <v>女</v>
      </c>
      <c r="E9" s="6"/>
    </row>
    <row r="10" ht="30" customHeight="1" spans="1:5">
      <c r="A10" s="4">
        <v>8</v>
      </c>
      <c r="B10" s="3" t="s">
        <v>14</v>
      </c>
      <c r="C10" s="3" t="str">
        <f>"周海松"</f>
        <v>周海松</v>
      </c>
      <c r="D10" s="3" t="str">
        <f>"男"</f>
        <v>男</v>
      </c>
      <c r="E10" s="5"/>
    </row>
    <row r="11" ht="30" customHeight="1" spans="1:5">
      <c r="A11" s="4">
        <v>9</v>
      </c>
      <c r="B11" s="3" t="s">
        <v>15</v>
      </c>
      <c r="C11" s="3" t="str">
        <f>"罗细承"</f>
        <v>罗细承</v>
      </c>
      <c r="D11" s="3" t="str">
        <f>"男"</f>
        <v>男</v>
      </c>
      <c r="E11" s="5"/>
    </row>
    <row r="12" ht="30" customHeight="1" spans="1:5">
      <c r="A12" s="4">
        <v>10</v>
      </c>
      <c r="B12" s="3" t="s">
        <v>15</v>
      </c>
      <c r="C12" s="3" t="str">
        <f>"王莹"</f>
        <v>王莹</v>
      </c>
      <c r="D12" s="3" t="str">
        <f>"女"</f>
        <v>女</v>
      </c>
      <c r="E12" s="5"/>
    </row>
    <row r="13" ht="30" customHeight="1" spans="1:5">
      <c r="A13" s="4">
        <v>11</v>
      </c>
      <c r="B13" s="3" t="s">
        <v>15</v>
      </c>
      <c r="C13" s="3" t="str">
        <f>"邢水锦"</f>
        <v>邢水锦</v>
      </c>
      <c r="D13" s="3" t="str">
        <f>"女"</f>
        <v>女</v>
      </c>
      <c r="E13" s="5"/>
    </row>
    <row r="14" ht="30" customHeight="1" spans="1:5">
      <c r="A14" s="4">
        <v>12</v>
      </c>
      <c r="B14" s="3" t="s">
        <v>15</v>
      </c>
      <c r="C14" s="3" t="str">
        <f>"王幸"</f>
        <v>王幸</v>
      </c>
      <c r="D14" s="3" t="str">
        <f>"女"</f>
        <v>女</v>
      </c>
      <c r="E14" s="5"/>
    </row>
    <row r="15" ht="30" customHeight="1" spans="1:5">
      <c r="A15" s="4">
        <v>13</v>
      </c>
      <c r="B15" s="3" t="s">
        <v>15</v>
      </c>
      <c r="C15" s="3" t="str">
        <f>"高井玲"</f>
        <v>高井玲</v>
      </c>
      <c r="D15" s="3" t="str">
        <f>"女"</f>
        <v>女</v>
      </c>
      <c r="E15" s="5"/>
    </row>
    <row r="16" ht="30" customHeight="1" spans="1:5">
      <c r="A16" s="4">
        <v>14</v>
      </c>
      <c r="B16" s="3" t="s">
        <v>15</v>
      </c>
      <c r="C16" s="3" t="str">
        <f>"李润婷"</f>
        <v>李润婷</v>
      </c>
      <c r="D16" s="3" t="str">
        <f>"女"</f>
        <v>女</v>
      </c>
      <c r="E16" s="5"/>
    </row>
    <row r="17" ht="30" customHeight="1" spans="1:5">
      <c r="A17" s="4">
        <v>15</v>
      </c>
      <c r="B17" s="3" t="s">
        <v>15</v>
      </c>
      <c r="C17" s="3" t="str">
        <f>"桂顺康"</f>
        <v>桂顺康</v>
      </c>
      <c r="D17" s="3" t="str">
        <f>"男"</f>
        <v>男</v>
      </c>
      <c r="E17" s="5"/>
    </row>
    <row r="18" ht="30" customHeight="1" spans="1:5">
      <c r="A18" s="4">
        <v>16</v>
      </c>
      <c r="B18" s="3" t="s">
        <v>15</v>
      </c>
      <c r="C18" s="3" t="str">
        <f>"韩金雯"</f>
        <v>韩金雯</v>
      </c>
      <c r="D18" s="3" t="str">
        <f t="shared" ref="D18:D31" si="1">"女"</f>
        <v>女</v>
      </c>
      <c r="E18" s="5"/>
    </row>
    <row r="19" ht="30" customHeight="1" spans="1:5">
      <c r="A19" s="4">
        <v>17</v>
      </c>
      <c r="B19" s="3" t="s">
        <v>15</v>
      </c>
      <c r="C19" s="3" t="str">
        <f>"王其丰"</f>
        <v>王其丰</v>
      </c>
      <c r="D19" s="3" t="str">
        <f>"男"</f>
        <v>男</v>
      </c>
      <c r="E19" s="5"/>
    </row>
    <row r="20" ht="30" customHeight="1" spans="1:5">
      <c r="A20" s="4">
        <v>18</v>
      </c>
      <c r="B20" s="3" t="s">
        <v>15</v>
      </c>
      <c r="C20" s="3" t="str">
        <f>"张倩"</f>
        <v>张倩</v>
      </c>
      <c r="D20" s="3" t="str">
        <f t="shared" si="1"/>
        <v>女</v>
      </c>
      <c r="E20" s="5"/>
    </row>
    <row r="21" ht="30" customHeight="1" spans="1:5">
      <c r="A21" s="4">
        <v>19</v>
      </c>
      <c r="B21" s="8" t="s">
        <v>15</v>
      </c>
      <c r="C21" s="8" t="str">
        <f>"关万幸"</f>
        <v>关万幸</v>
      </c>
      <c r="D21" s="8" t="str">
        <f t="shared" si="1"/>
        <v>女</v>
      </c>
      <c r="E21" s="5"/>
    </row>
    <row r="22" ht="30" customHeight="1" spans="1:5">
      <c r="A22" s="4">
        <v>20</v>
      </c>
      <c r="B22" s="3" t="s">
        <v>15</v>
      </c>
      <c r="C22" s="3" t="str">
        <f>"林丹"</f>
        <v>林丹</v>
      </c>
      <c r="D22" s="3" t="str">
        <f t="shared" si="1"/>
        <v>女</v>
      </c>
      <c r="E22" s="5"/>
    </row>
    <row r="23" ht="30" customHeight="1" spans="1:5">
      <c r="A23" s="4">
        <v>21</v>
      </c>
      <c r="B23" s="3" t="s">
        <v>15</v>
      </c>
      <c r="C23" s="3" t="str">
        <f>"张必珍"</f>
        <v>张必珍</v>
      </c>
      <c r="D23" s="3" t="str">
        <f t="shared" si="1"/>
        <v>女</v>
      </c>
      <c r="E23" s="5"/>
    </row>
    <row r="24" ht="30" customHeight="1" spans="1:5">
      <c r="A24" s="4">
        <v>22</v>
      </c>
      <c r="B24" s="3" t="s">
        <v>15</v>
      </c>
      <c r="C24" s="3" t="str">
        <f>"欧萃芹"</f>
        <v>欧萃芹</v>
      </c>
      <c r="D24" s="3" t="str">
        <f t="shared" si="1"/>
        <v>女</v>
      </c>
      <c r="E24" s="5"/>
    </row>
    <row r="25" ht="30" customHeight="1" spans="1:5">
      <c r="A25" s="4">
        <v>23</v>
      </c>
      <c r="B25" s="3" t="s">
        <v>15</v>
      </c>
      <c r="C25" s="3" t="str">
        <f>"陈莹莹"</f>
        <v>陈莹莹</v>
      </c>
      <c r="D25" s="3" t="str">
        <f t="shared" si="1"/>
        <v>女</v>
      </c>
      <c r="E25" s="5"/>
    </row>
    <row r="26" ht="30" customHeight="1" spans="1:5">
      <c r="A26" s="4">
        <v>24</v>
      </c>
      <c r="B26" s="3" t="s">
        <v>15</v>
      </c>
      <c r="C26" s="3" t="str">
        <f>"万章令"</f>
        <v>万章令</v>
      </c>
      <c r="D26" s="3" t="str">
        <f t="shared" si="1"/>
        <v>女</v>
      </c>
      <c r="E26" s="5"/>
    </row>
    <row r="27" ht="30" customHeight="1" spans="1:5">
      <c r="A27" s="4">
        <v>25</v>
      </c>
      <c r="B27" s="3" t="s">
        <v>15</v>
      </c>
      <c r="C27" s="3" t="str">
        <f>"杨倩"</f>
        <v>杨倩</v>
      </c>
      <c r="D27" s="3" t="str">
        <f t="shared" si="1"/>
        <v>女</v>
      </c>
      <c r="E27" s="5"/>
    </row>
    <row r="28" ht="30" customHeight="1" spans="1:5">
      <c r="A28" s="4">
        <v>26</v>
      </c>
      <c r="B28" s="3" t="s">
        <v>15</v>
      </c>
      <c r="C28" s="3" t="str">
        <f>"王安雅"</f>
        <v>王安雅</v>
      </c>
      <c r="D28" s="3" t="str">
        <f t="shared" si="1"/>
        <v>女</v>
      </c>
      <c r="E28" s="5"/>
    </row>
    <row r="29" ht="30" customHeight="1" spans="1:5">
      <c r="A29" s="4">
        <v>27</v>
      </c>
      <c r="B29" s="3" t="s">
        <v>15</v>
      </c>
      <c r="C29" s="3" t="str">
        <f>"陈冬莹"</f>
        <v>陈冬莹</v>
      </c>
      <c r="D29" s="3" t="str">
        <f t="shared" si="1"/>
        <v>女</v>
      </c>
      <c r="E29" s="5"/>
    </row>
    <row r="30" ht="30" customHeight="1" spans="1:5">
      <c r="A30" s="4">
        <v>28</v>
      </c>
      <c r="B30" s="3" t="s">
        <v>15</v>
      </c>
      <c r="C30" s="3" t="str">
        <f>"赵壮美"</f>
        <v>赵壮美</v>
      </c>
      <c r="D30" s="3" t="str">
        <f t="shared" si="1"/>
        <v>女</v>
      </c>
      <c r="E30" s="5"/>
    </row>
    <row r="31" ht="30" customHeight="1" spans="1:5">
      <c r="A31" s="4">
        <v>29</v>
      </c>
      <c r="B31" s="3" t="s">
        <v>15</v>
      </c>
      <c r="C31" s="3" t="str">
        <f>"盛琳"</f>
        <v>盛琳</v>
      </c>
      <c r="D31" s="3" t="str">
        <f t="shared" si="1"/>
        <v>女</v>
      </c>
      <c r="E31" s="5"/>
    </row>
    <row r="32" ht="100" customHeight="1" spans="1:5">
      <c r="A32" s="9" t="s">
        <v>16</v>
      </c>
      <c r="B32" s="9"/>
      <c r="C32" s="9"/>
      <c r="D32" s="9"/>
      <c r="E32" s="9"/>
    </row>
  </sheetData>
  <mergeCells count="2">
    <mergeCell ref="A1:E1"/>
    <mergeCell ref="A32:E32"/>
  </mergeCells>
  <conditionalFormatting sqref="C3">
    <cfRule type="duplicateValues" dxfId="0" priority="19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13">
    <cfRule type="duplicateValues" dxfId="0" priority="17"/>
  </conditionalFormatting>
  <conditionalFormatting sqref="C14">
    <cfRule type="duplicateValues" dxfId="0" priority="16"/>
  </conditionalFormatting>
  <conditionalFormatting sqref="C18">
    <cfRule type="duplicateValues" dxfId="0" priority="14"/>
  </conditionalFormatting>
  <conditionalFormatting sqref="C23">
    <cfRule type="duplicateValues" dxfId="0" priority="11"/>
  </conditionalFormatting>
  <conditionalFormatting sqref="C30">
    <cfRule type="duplicateValues" dxfId="0" priority="9"/>
  </conditionalFormatting>
  <conditionalFormatting sqref="C31">
    <cfRule type="duplicateValues" dxfId="0" priority="8"/>
  </conditionalFormatting>
  <conditionalFormatting sqref="C4:C5">
    <cfRule type="duplicateValues" dxfId="0" priority="18"/>
  </conditionalFormatting>
  <conditionalFormatting sqref="C15:C17">
    <cfRule type="duplicateValues" dxfId="0" priority="15"/>
  </conditionalFormatting>
  <conditionalFormatting sqref="C19:C20">
    <cfRule type="duplicateValues" dxfId="0" priority="13"/>
  </conditionalFormatting>
  <conditionalFormatting sqref="C21:C22">
    <cfRule type="duplicateValues" dxfId="0" priority="12"/>
  </conditionalFormatting>
  <conditionalFormatting sqref="C24:C29">
    <cfRule type="duplicateValues" dxfId="0" priority="10"/>
  </conditionalFormatting>
  <pageMargins left="0.7" right="0.7" top="0.75" bottom="0.75" header="0.3" footer="0.3"/>
  <pageSetup paperSize="9" orientation="portrait"/>
  <headerFooter/>
  <ignoredErrors>
    <ignoredError sqref="D5:D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</cp:lastModifiedBy>
  <dcterms:created xsi:type="dcterms:W3CDTF">2023-05-12T11:15:00Z</dcterms:created>
  <dcterms:modified xsi:type="dcterms:W3CDTF">2024-07-01T03:23:00Z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E0FFEF21689B40DFB5D22435B3811293_12</vt:lpwstr>
  </property>
</Properties>
</file>