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Sheet1!$A$3:$F$16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<sst xmlns="http://schemas.openxmlformats.org/spreadsheetml/2006/main" count="40" uniqueCount="28">
  <si>
    <t>附件1</t>
  </si>
  <si>
    <t>伊金霍洛旗公立医院公开引进高层次卫生专业技术人才拟录用人员名单</t>
  </si>
  <si>
    <t>岗位
代码</t>
  </si>
  <si>
    <t>岗位名称</t>
  </si>
  <si>
    <t>引进单位</t>
  </si>
  <si>
    <t>姓名</t>
  </si>
  <si>
    <t>准考证号</t>
  </si>
  <si>
    <t>备注</t>
  </si>
  <si>
    <t>重症医学科医师岗位</t>
  </si>
  <si>
    <t>伊金霍洛旗人民医院</t>
  </si>
  <si>
    <t>普外科医师岗位</t>
  </si>
  <si>
    <t>老年综合内科医师岗位</t>
  </si>
  <si>
    <t>心内科医师岗位</t>
  </si>
  <si>
    <t>神经内科医师岗位</t>
  </si>
  <si>
    <t>呼吸内科医师岗位</t>
  </si>
  <si>
    <t>妇产科医师岗位</t>
  </si>
  <si>
    <t>肾内科医师岗位</t>
  </si>
  <si>
    <t>口腔科医师岗位</t>
  </si>
  <si>
    <t>113</t>
  </si>
  <si>
    <t>影像科CT/MR医师岗位</t>
  </si>
  <si>
    <t>杨锟</t>
  </si>
  <si>
    <t>24113030204</t>
  </si>
  <si>
    <t>114</t>
  </si>
  <si>
    <t>超声科医师岗位</t>
  </si>
  <si>
    <t>苑欣</t>
  </si>
  <si>
    <t>24114030206</t>
  </si>
  <si>
    <t>中医医师岗位</t>
  </si>
  <si>
    <t>伊金霍洛旗蒙医综合医院</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</si>
</sst>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12"/>
      <color theme="1"/>
      <name val="宋体"/>
      <charset val="134"/>
      <scheme val="minor"/>
    </font>
    <font>
      <b/>
      <sz val="16"/>
      <color theme="1"/>
      <name val="宋体"/>
      <charset val="134"/>
      <scheme val="minor"/>
    </font>
    <font>
      <b/>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3"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4" borderId="5" applyNumberFormat="0" applyAlignment="0" applyProtection="0">
      <alignment vertical="center"/>
    </xf>
    <xf numFmtId="0" fontId="13" fillId="5" borderId="6" applyNumberFormat="0" applyAlignment="0" applyProtection="0">
      <alignment vertical="center"/>
    </xf>
    <xf numFmtId="0" fontId="14" fillId="5" borderId="5" applyNumberFormat="0" applyAlignment="0" applyProtection="0">
      <alignment vertical="center"/>
    </xf>
    <xf numFmtId="0" fontId="15" fillId="6"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1" fillId="33" borderId="0" applyNumberFormat="0" applyBorder="0" applyAlignment="0" applyProtection="0">
      <alignment vertical="center"/>
    </xf>
  </cellStyleXfs>
  <cellXfs count="21">
    <xf numFmtId="0" fontId="0" fillId="0" borderId="0" xfId="0">
      <alignment vertical="center"/>
    </xf>
    <xf numFmtId="0" fontId="0" fillId="0" borderId="0" xfId="0" applyAlignment="1">
      <alignment horizontal="center" vertical="center"/>
    </xf>
    <xf numFmtId="0" fontId="0" fillId="0" borderId="0" xfId="0" applyFill="1" applyAlignment="1">
      <alignment vertical="center"/>
    </xf>
    <xf numFmtId="0" fontId="0" fillId="0" borderId="0" xfId="0" applyAlignment="1">
      <alignment horizontal="left" vertical="center"/>
    </xf>
    <xf numFmtId="0" fontId="0" fillId="2" borderId="0" xfId="0" applyFill="1">
      <alignment vertical="center"/>
    </xf>
    <xf numFmtId="0" fontId="1" fillId="0" borderId="0" xfId="0" applyFont="1" applyAlignment="1">
      <alignment horizontal="left" vertical="center"/>
    </xf>
    <xf numFmtId="0" fontId="2" fillId="0" borderId="0" xfId="0" applyFont="1" applyAlignment="1">
      <alignment horizontal="center" vertical="center"/>
    </xf>
    <xf numFmtId="0" fontId="2" fillId="2" borderId="0" xfId="0" applyFont="1" applyFill="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shrinkToFit="1"/>
    </xf>
    <xf numFmtId="0" fontId="3" fillId="2"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left" vertical="center" shrinkToFit="1"/>
    </xf>
    <xf numFmtId="0" fontId="0" fillId="0" borderId="1" xfId="0" applyBorder="1" applyAlignment="1">
      <alignment horizontal="center" vertical="center" shrinkToFit="1"/>
    </xf>
    <xf numFmtId="0" fontId="0" fillId="2" borderId="1"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vertical="center" shrinkToFit="1"/>
    </xf>
    <xf numFmtId="0" fontId="0" fillId="0" borderId="1" xfId="0" applyFill="1" applyBorder="1" applyAlignment="1">
      <alignment horizontal="left" vertical="center" shrinkToFit="1"/>
    </xf>
    <xf numFmtId="0" fontId="0" fillId="0" borderId="1" xfId="0" applyFill="1" applyBorder="1" applyAlignment="1">
      <alignment horizontal="center" vertical="center" shrinkToFi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6"/>
  <sheetViews>
    <sheetView tabSelected="1" workbookViewId="0">
      <selection activeCell="H6" sqref="H6"/>
    </sheetView>
  </sheetViews>
  <sheetFormatPr defaultColWidth="8.89166666666667" defaultRowHeight="13.5" outlineLevelCol="6"/>
  <cols>
    <col min="1" max="1" width="8.775" customWidth="1"/>
    <col min="2" max="2" width="23.125" style="3" customWidth="1"/>
    <col min="3" max="3" width="29" style="1" customWidth="1"/>
    <col min="4" max="4" width="16.875" style="4" customWidth="1"/>
    <col min="5" max="5" width="18.875" customWidth="1"/>
    <col min="6" max="6" width="11" style="1" customWidth="1"/>
    <col min="7" max="7" width="8.89166666666667" style="1"/>
  </cols>
  <sheetData>
    <row r="1" ht="30" customHeight="1" spans="1:2">
      <c r="A1" s="5" t="s">
        <v>0</v>
      </c>
      <c r="B1" s="5"/>
    </row>
    <row r="2" ht="42" customHeight="1" spans="1:6">
      <c r="A2" s="6" t="s">
        <v>1</v>
      </c>
      <c r="B2" s="6"/>
      <c r="C2" s="6"/>
      <c r="D2" s="7"/>
      <c r="E2" s="6"/>
      <c r="F2" s="6"/>
    </row>
    <row r="3" s="1" customFormat="1" ht="36" customHeight="1" spans="1:6">
      <c r="A3" s="8" t="s">
        <v>2</v>
      </c>
      <c r="B3" s="9" t="s">
        <v>3</v>
      </c>
      <c r="C3" s="9" t="s">
        <v>4</v>
      </c>
      <c r="D3" s="10" t="s">
        <v>5</v>
      </c>
      <c r="E3" s="11" t="s">
        <v>6</v>
      </c>
      <c r="F3" s="12" t="s">
        <v>7</v>
      </c>
    </row>
    <row r="4" ht="30" customHeight="1" spans="1:6">
      <c r="A4" s="13" t="str">
        <f>"102"</f>
        <v>102</v>
      </c>
      <c r="B4" s="14" t="s">
        <v>8</v>
      </c>
      <c r="C4" s="15" t="s">
        <v>9</v>
      </c>
      <c r="D4" s="16" t="str">
        <f>"魏娜"</f>
        <v>魏娜</v>
      </c>
      <c r="E4" s="13" t="str">
        <f>"24102030101"</f>
        <v>24102030101</v>
      </c>
      <c r="F4" s="13"/>
    </row>
    <row r="5" s="2" customFormat="1" ht="30" customHeight="1" spans="1:7">
      <c r="A5" s="13" t="str">
        <f>"103"</f>
        <v>103</v>
      </c>
      <c r="B5" s="14" t="s">
        <v>10</v>
      </c>
      <c r="C5" s="15" t="s">
        <v>9</v>
      </c>
      <c r="D5" s="16" t="str">
        <f>"李泽坤"</f>
        <v>李泽坤</v>
      </c>
      <c r="E5" s="13" t="str">
        <f>"24103030105"</f>
        <v>24103030105</v>
      </c>
      <c r="F5" s="17"/>
      <c r="G5" s="1"/>
    </row>
    <row r="6" s="2" customFormat="1" ht="30" customHeight="1" spans="1:7">
      <c r="A6" s="13" t="str">
        <f>"104"</f>
        <v>104</v>
      </c>
      <c r="B6" s="14" t="s">
        <v>11</v>
      </c>
      <c r="C6" s="15" t="s">
        <v>9</v>
      </c>
      <c r="D6" s="16" t="str">
        <f>"周勇"</f>
        <v>周勇</v>
      </c>
      <c r="E6" s="13" t="str">
        <f>"24104030106"</f>
        <v>24104030106</v>
      </c>
      <c r="F6" s="17"/>
      <c r="G6" s="1"/>
    </row>
    <row r="7" s="1" customFormat="1" ht="30" customHeight="1" spans="1:6">
      <c r="A7" s="13" t="str">
        <f>"105"</f>
        <v>105</v>
      </c>
      <c r="B7" s="14" t="s">
        <v>12</v>
      </c>
      <c r="C7" s="15" t="s">
        <v>9</v>
      </c>
      <c r="D7" s="16" t="str">
        <f>"达布拉干"</f>
        <v>达布拉干</v>
      </c>
      <c r="E7" s="13" t="str">
        <f>"24105030110"</f>
        <v>24105030110</v>
      </c>
      <c r="F7" s="13"/>
    </row>
    <row r="8" s="1" customFormat="1" ht="30" customHeight="1" spans="1:6">
      <c r="A8" s="13" t="str">
        <f>"106"</f>
        <v>106</v>
      </c>
      <c r="B8" s="14" t="s">
        <v>13</v>
      </c>
      <c r="C8" s="15" t="s">
        <v>9</v>
      </c>
      <c r="D8" s="16" t="str">
        <f>"张娟"</f>
        <v>张娟</v>
      </c>
      <c r="E8" s="13" t="str">
        <f>"24106030113"</f>
        <v>24106030113</v>
      </c>
      <c r="F8" s="13"/>
    </row>
    <row r="9" s="1" customFormat="1" ht="30" customHeight="1" spans="1:6">
      <c r="A9" s="13" t="str">
        <f>"107"</f>
        <v>107</v>
      </c>
      <c r="B9" s="14" t="s">
        <v>14</v>
      </c>
      <c r="C9" s="15" t="s">
        <v>9</v>
      </c>
      <c r="D9" s="16" t="str">
        <f>"李娜"</f>
        <v>李娜</v>
      </c>
      <c r="E9" s="13" t="str">
        <f>"24107030120"</f>
        <v>24107030120</v>
      </c>
      <c r="F9" s="13"/>
    </row>
    <row r="10" s="1" customFormat="1" ht="30" customHeight="1" spans="1:6">
      <c r="A10" s="13" t="str">
        <f>"107"</f>
        <v>107</v>
      </c>
      <c r="B10" s="14" t="s">
        <v>14</v>
      </c>
      <c r="C10" s="15" t="s">
        <v>9</v>
      </c>
      <c r="D10" s="16" t="str">
        <f>"刘晓杰"</f>
        <v>刘晓杰</v>
      </c>
      <c r="E10" s="13" t="str">
        <f>"24107030122"</f>
        <v>24107030122</v>
      </c>
      <c r="F10" s="13"/>
    </row>
    <row r="11" s="1" customFormat="1" ht="30" customHeight="1" spans="1:6">
      <c r="A11" s="13" t="str">
        <f>"109"</f>
        <v>109</v>
      </c>
      <c r="B11" s="14" t="s">
        <v>15</v>
      </c>
      <c r="C11" s="15" t="s">
        <v>9</v>
      </c>
      <c r="D11" s="16" t="str">
        <f>"云娇"</f>
        <v>云娇</v>
      </c>
      <c r="E11" s="13" t="str">
        <f>"24109030124"</f>
        <v>24109030124</v>
      </c>
      <c r="F11" s="13"/>
    </row>
    <row r="12" s="1" customFormat="1" ht="30" customHeight="1" spans="1:6">
      <c r="A12" s="13" t="str">
        <f>"111"</f>
        <v>111</v>
      </c>
      <c r="B12" s="14" t="s">
        <v>16</v>
      </c>
      <c r="C12" s="15" t="s">
        <v>9</v>
      </c>
      <c r="D12" s="16" t="str">
        <f>"李佳璇"</f>
        <v>李佳璇</v>
      </c>
      <c r="E12" s="13" t="str">
        <f>"24111030130"</f>
        <v>24111030130</v>
      </c>
      <c r="F12" s="13"/>
    </row>
    <row r="13" s="1" customFormat="1" ht="30" customHeight="1" spans="1:6">
      <c r="A13" s="13" t="str">
        <f>"112"</f>
        <v>112</v>
      </c>
      <c r="B13" s="18" t="s">
        <v>17</v>
      </c>
      <c r="C13" s="15" t="s">
        <v>9</v>
      </c>
      <c r="D13" s="16" t="str">
        <f>"李超"</f>
        <v>李超</v>
      </c>
      <c r="E13" s="13" t="str">
        <f>"24112030201"</f>
        <v>24112030201</v>
      </c>
      <c r="F13" s="13"/>
    </row>
    <row r="14" s="1" customFormat="1" ht="30" customHeight="1" spans="1:6">
      <c r="A14" s="17" t="s">
        <v>18</v>
      </c>
      <c r="B14" s="19" t="s">
        <v>19</v>
      </c>
      <c r="C14" s="15" t="s">
        <v>9</v>
      </c>
      <c r="D14" s="16" t="s">
        <v>20</v>
      </c>
      <c r="E14" s="17" t="s">
        <v>21</v>
      </c>
      <c r="F14" s="13"/>
    </row>
    <row r="15" s="1" customFormat="1" ht="30" customHeight="1" spans="1:6">
      <c r="A15" s="17" t="s">
        <v>22</v>
      </c>
      <c r="B15" s="19" t="s">
        <v>23</v>
      </c>
      <c r="C15" s="15" t="s">
        <v>9</v>
      </c>
      <c r="D15" s="16" t="s">
        <v>24</v>
      </c>
      <c r="E15" s="17" t="s">
        <v>25</v>
      </c>
      <c r="F15" s="13"/>
    </row>
    <row r="16" s="1" customFormat="1" ht="30" customHeight="1" spans="1:6">
      <c r="A16" s="17" t="str">
        <f>"117"</f>
        <v>117</v>
      </c>
      <c r="B16" s="19" t="s">
        <v>26</v>
      </c>
      <c r="C16" s="20" t="s">
        <v>27</v>
      </c>
      <c r="D16" s="16" t="str">
        <f>"王一凡"</f>
        <v>王一凡</v>
      </c>
      <c r="E16" s="17" t="str">
        <f>"24117030212"</f>
        <v>24117030212</v>
      </c>
      <c r="F16" s="13"/>
    </row>
  </sheetData>
  <autoFilter ref="A3:F16">
    <extLst/>
  </autoFilter>
  <mergeCells count="2">
    <mergeCell ref="A1:B1"/>
    <mergeCell ref="A2:F2"/>
  </mergeCells>
  <pageMargins left="0.751388888888889" right="0.751388888888889" top="1" bottom="1" header="0.5" footer="0.5"/>
  <pageSetup paperSize="9" scale="72" fitToHeight="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李瑞</cp:lastModifiedBy>
  <dcterms:created xsi:type="dcterms:W3CDTF">2024-05-18T17:35:00Z</dcterms:created>
  <dcterms:modified xsi:type="dcterms:W3CDTF">2024-07-01T08:41:43Z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544688140525435AB35DE5E9DE3BABCE_11</vt:lpwstr>
  </property>
  <property fmtid="{D5CDD505-2E9C-101B-9397-08002B2CF9AE}" pid="3" name="KSOProductBuildVer">
    <vt:lpwstr>2052-12.1.0.17133</vt:lpwstr>
  </property>
</Properties>
</file>