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0425"/>
  </bookViews>
  <sheets>
    <sheet name="Sheet1" sheetId="1" r:id="rId1"/>
  </sheets>
  <calcPr calcId="191029" iterate="1" iterateCount="100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<sst xmlns="http://schemas.openxmlformats.org/spreadsheetml/2006/main" count="33" uniqueCount="20">
  <si>
    <t>三亚市中医院
2024年度校园招聘卫生专业技术人员（第二场）递补人员名单</t>
  </si>
  <si>
    <t>序号</t>
  </si>
  <si>
    <t>报考岗位</t>
  </si>
  <si>
    <t>准考证号</t>
  </si>
  <si>
    <t>姓名</t>
  </si>
  <si>
    <t>综合成绩</t>
  </si>
  <si>
    <t>备注</t>
  </si>
  <si>
    <t>0131-护理人员2</t>
  </si>
  <si>
    <t>陈平蕾</t>
  </si>
  <si>
    <t>吴奇岭</t>
  </si>
  <si>
    <t>韦希希</t>
  </si>
  <si>
    <t>陈述娟</t>
  </si>
  <si>
    <t>羊淑裘</t>
  </si>
  <si>
    <t>关凯戈</t>
  </si>
  <si>
    <t>陈小月</t>
  </si>
  <si>
    <t>关珍珍</t>
  </si>
  <si>
    <t>符永情</t>
  </si>
  <si>
    <t xml:space="preserve">说明：
  1.由于0114-老年病科医师岗位中考生孙垚（准考证号：63172024041515095127473，综合成绩：73.24分）及考生刘丹（准考证号：63172024041516262828085，综合成绩：67.43分）因个人原因主动放弃入围资格，因该岗位只有2名入围面试的考生，故取消该岗位招聘计划。
  2.由于0118-急诊骨外科医师岗位中考生贺万雄（准考证号：63172024041221185817886，综合成绩：66.92分）因个人原因主动放弃入围资格，因该岗位只有1名入围面试的考生，故取消该岗位招聘计划。
  3.由于0115-妇产科医师医师岗位中考生徐小雨（准考证号：63172024041512032126374；综合成绩：70.10分）及考生薛苗苗（准考证号：63172024041109583115433；综合成绩：68.10分）因个人原因主动放弃入围资格，因该岗位只有2名入围面试的考生，故取消该岗位招聘计划。
  4.由于0110-麻醉科医师岗位中考生符召念（准考证号：63172024041501213423995，综合成绩：67.38分）因个人原因主动放弃入围资格，因该岗位只有1名入围面试的考生，故取消该岗位招聘计划。
  5.由于0106-中医经典病房医师岗位中考生王兰（准考证号：63172024041021194614958，综合成绩：71.04分）及考生万家保（准考证号：63172024041520271029331，综合成绩：69.16分）因个人原因主动放弃入围资格，因该岗位只有2名入围面试的考生，故取消该岗位招聘计划。
  6.由于0120-胃肠镜室医师岗位中考生吉长帅（准考证号：63172024041310472018672，综合成绩：69.07分）及考生张晓冬（准考证号：63172024041521361729750，综合成绩：66.31分）因个人原因主动放弃入围资格，因该岗位只有2名入围面试的考生，故取消该岗位招聘计划。
</t>
  </si>
  <si>
    <t>7.由于0131-护理人员2岗位中考生许迎同（准考证号：63172024041323494820329，综合成绩：80.60分）；考生陈春雨（准考证号：63172024041017053714393，综合成绩：79.84分）；考生陈毓康（准考证号：63172024041017451914506，综合成绩：78.39分）；考生周晓姿（准考证号：63172024041600351930438，综合成绩：78.36分）；考生王颜（准考证号：63172024041416030722374，综合成绩：77.36分）；考生王心怡（准考证号：63172024041423073023841，综合成绩：76.11分）；考生邢维茜（准考证号：63172024041418131322830，综合成绩：75.30分）；考生谢林娟（准考证号：63172024041012531112706，综合成绩：74.03分）；考生许晓静（准考证号：63172024041213320217306，综合成绩：73.19分）；考生陈吉帅（准考证号：63172024041523462130354，综合成绩：72.16分）；考生卢健燕（准考证号：63172024041511132726005，综合成绩：71.29分）；考生邢亚唯（准考证号：63172024041416565922600，综合成绩：71.22分）；考生陈琪（准考证号：63172024041519142428930，综合成绩：71.12分）；考生郑继明（准考证号：63172024041511504626305，综合成绩：71.07分）；考生汪瑞莉（准考证号：63172024041021434314999，综合成绩：70.81分）；考生刘晓娟（准考证号：63172024041410555521184，综合成绩：70.69分）；考生周千蓉（准考证号：63172024041423232423876，综合成绩：70.46分）；考生梁家欣（准考证号：63172024041514105027069，综合成绩：70.21分）；考生陈鑫鑫（准考证号：63172024041016570814360，综合成绩：69.69分）；考生陈华梅（准考证号：63172024041313160619049；综合成绩：70.38分）；考生占恒欣（准考证号：63172024041118381616360；综合成绩：69.96分）；考生胡籍方（准考证号：63172024041607403330558；综合成绩：69.90分）；考生王茜（准考证号：63172024041313561519128；综合成绩：69.34分）；</t>
  </si>
  <si>
    <t>因个人原因主动放弃入围资格，根据《海南省事业单位公开招聘工作人员实施办法》和《三亚市中医院2024年度招聘卫生专业技术人员公告（第1号）》要求，依次递补考生冯台峨（准考证号：63172024041510410825650；综合成绩：70.94分）；考生王冰冰（准考证号：63172024041012301612563；综合成绩：70.88分）；考生容智禧（准考证号：63172024041220552717869；综合成绩：70.12分）；考生董木丽（准考证号：63172024041516102027960；综合成绩：70.12分）；考生陈琴（准考证号：63172024041210405117083；综合成绩：69.99分）；考生陈平蕾（准考证号：63172024041317104319559；综合成绩：69.80分）；考生吴奇岭（准考证号：63172024041515410827735，综合成绩：69.43分）；考生韦希希（准考证号：63172024041217022517625，综合成绩：69.39分）；考生陈述娟（准考证号：63172024041522295030036，综合成绩：69.38分）；考生羊淑裘（准考证号：63172024041220570017870；综合成绩：69.34分）；考生关凯戈（准考证号：63172024041121381816651；综合成绩：69.11分）；考生陈小月（准考证号：63172024041600165030414；综合成绩：68.88分）;考生关珍珍（准考证号：63172024041412300921590；综合成绩：68.74分）；考生符永情（准考证号：63172024041123534316828；综合成绩：68.74分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</si>
</sst>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/>
    <xf numFmtId="176" fontId="0" fillId="0" borderId="0" xfId="0" applyNumberFormat="1" applyFill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70" zoomScaleNormal="70" workbookViewId="0">
      <selection activeCell="G19" sqref="G19"/>
    </sheetView>
  </sheetViews>
  <sheetFormatPr defaultColWidth="9" defaultRowHeight="13.5" outlineLevelCol="5"/>
  <cols>
    <col min="1" max="1" width="7.25" style="1" customWidth="1"/>
    <col min="2" max="2" width="26.375" style="1" customWidth="1"/>
    <col min="3" max="3" width="40.625" style="1" customWidth="1"/>
    <col min="4" max="4" width="17" style="1" customWidth="1"/>
    <col min="5" max="5" width="15.1083333333333" style="2" customWidth="1"/>
    <col min="6" max="6" width="25.125" style="1" customWidth="1"/>
    <col min="7" max="7" width="21.3833333333333" style="1" customWidth="1"/>
    <col min="8" max="16384" width="9" style="1"/>
  </cols>
  <sheetData>
    <row r="1" s="1" customFormat="1" ht="90" customHeight="1" spans="1:6">
      <c r="A1" s="3" t="s">
        <v>0</v>
      </c>
      <c r="B1" s="4"/>
      <c r="C1" s="4"/>
      <c r="D1" s="4"/>
      <c r="E1" s="4"/>
      <c r="F1" s="4"/>
    </row>
    <row r="2" s="1" customFormat="1" ht="5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="1" customFormat="1" ht="50" customHeight="1" spans="1:6">
      <c r="A3" s="7">
        <v>1</v>
      </c>
      <c r="B3" s="8" t="s">
        <v>7</v>
      </c>
      <c r="C3" s="8" t="str">
        <f>"63172024041510410825650"</f>
        <v>63172024041510410825650</v>
      </c>
      <c r="D3" s="8" t="str">
        <f>"冯台峨"</f>
        <v>冯台峨</v>
      </c>
      <c r="E3" s="9">
        <v>70.94</v>
      </c>
      <c r="F3" s="7"/>
    </row>
    <row r="4" s="1" customFormat="1" ht="50" customHeight="1" spans="1:6">
      <c r="A4" s="7">
        <v>2</v>
      </c>
      <c r="B4" s="8" t="s">
        <v>7</v>
      </c>
      <c r="C4" s="8" t="str">
        <f>"63172024041012301612563"</f>
        <v>63172024041012301612563</v>
      </c>
      <c r="D4" s="8" t="str">
        <f>"王冰冰"</f>
        <v>王冰冰</v>
      </c>
      <c r="E4" s="9">
        <v>70.88</v>
      </c>
      <c r="F4" s="10"/>
    </row>
    <row r="5" s="1" customFormat="1" ht="50" customHeight="1" spans="1:6">
      <c r="A5" s="7">
        <v>3</v>
      </c>
      <c r="B5" s="8" t="s">
        <v>7</v>
      </c>
      <c r="C5" s="8" t="str">
        <f>"63172024041220552717869"</f>
        <v>63172024041220552717869</v>
      </c>
      <c r="D5" s="8" t="str">
        <f>"容智禧"</f>
        <v>容智禧</v>
      </c>
      <c r="E5" s="9">
        <v>70.12</v>
      </c>
      <c r="F5" s="10"/>
    </row>
    <row r="6" s="1" customFormat="1" ht="50" customHeight="1" spans="1:6">
      <c r="A6" s="7">
        <v>4</v>
      </c>
      <c r="B6" s="8" t="s">
        <v>7</v>
      </c>
      <c r="C6" s="8" t="str">
        <f>"63172024041516102027960"</f>
        <v>63172024041516102027960</v>
      </c>
      <c r="D6" s="8" t="str">
        <f>"董木丽"</f>
        <v>董木丽</v>
      </c>
      <c r="E6" s="9">
        <v>70.12</v>
      </c>
      <c r="F6" s="10"/>
    </row>
    <row r="7" s="1" customFormat="1" ht="50" customHeight="1" spans="1:6">
      <c r="A7" s="7">
        <v>5</v>
      </c>
      <c r="B7" s="8" t="s">
        <v>7</v>
      </c>
      <c r="C7" s="8" t="str">
        <f>"63172024041210405117083"</f>
        <v>63172024041210405117083</v>
      </c>
      <c r="D7" s="8" t="str">
        <f>"陈琴"</f>
        <v>陈琴</v>
      </c>
      <c r="E7" s="9">
        <v>69.99</v>
      </c>
      <c r="F7" s="10"/>
    </row>
    <row r="8" s="1" customFormat="1" ht="50" customHeight="1" spans="1:6">
      <c r="A8" s="7">
        <v>6</v>
      </c>
      <c r="B8" s="8" t="s">
        <v>7</v>
      </c>
      <c r="C8" s="8" t="str">
        <f>"63172024041317104319559"</f>
        <v>63172024041317104319559</v>
      </c>
      <c r="D8" s="8" t="s">
        <v>8</v>
      </c>
      <c r="E8" s="9">
        <v>69.8</v>
      </c>
      <c r="F8" s="10"/>
    </row>
    <row r="9" s="1" customFormat="1" ht="50" customHeight="1" spans="1:6">
      <c r="A9" s="7">
        <v>7</v>
      </c>
      <c r="B9" s="8" t="s">
        <v>7</v>
      </c>
      <c r="C9" s="8" t="str">
        <f>"63172024041515410827735"</f>
        <v>63172024041515410827735</v>
      </c>
      <c r="D9" s="8" t="s">
        <v>9</v>
      </c>
      <c r="E9" s="9">
        <v>69.43</v>
      </c>
      <c r="F9" s="10"/>
    </row>
    <row r="10" s="1" customFormat="1" ht="50" customHeight="1" spans="1:6">
      <c r="A10" s="7">
        <v>8</v>
      </c>
      <c r="B10" s="8" t="s">
        <v>7</v>
      </c>
      <c r="C10" s="8" t="str">
        <f>"63172024041217022517625"</f>
        <v>63172024041217022517625</v>
      </c>
      <c r="D10" s="8" t="s">
        <v>10</v>
      </c>
      <c r="E10" s="9">
        <v>69.39</v>
      </c>
      <c r="F10" s="10"/>
    </row>
    <row r="11" s="1" customFormat="1" ht="50" customHeight="1" spans="1:6">
      <c r="A11" s="7">
        <v>9</v>
      </c>
      <c r="B11" s="8" t="s">
        <v>7</v>
      </c>
      <c r="C11" s="8" t="str">
        <f>"63172024041522295030036"</f>
        <v>63172024041522295030036</v>
      </c>
      <c r="D11" s="8" t="s">
        <v>11</v>
      </c>
      <c r="E11" s="9">
        <v>69.38</v>
      </c>
      <c r="F11" s="10"/>
    </row>
    <row r="12" s="1" customFormat="1" ht="50" customHeight="1" spans="1:6">
      <c r="A12" s="7">
        <v>10</v>
      </c>
      <c r="B12" s="8" t="s">
        <v>7</v>
      </c>
      <c r="C12" s="8" t="str">
        <f>"63172024041220570017870"</f>
        <v>63172024041220570017870</v>
      </c>
      <c r="D12" s="8" t="s">
        <v>12</v>
      </c>
      <c r="E12" s="9">
        <v>69.34</v>
      </c>
      <c r="F12" s="10"/>
    </row>
    <row r="13" s="1" customFormat="1" ht="50" customHeight="1" spans="1:6">
      <c r="A13" s="7">
        <v>11</v>
      </c>
      <c r="B13" s="8" t="s">
        <v>7</v>
      </c>
      <c r="C13" s="8" t="str">
        <f>"63172024041121381816651"</f>
        <v>63172024041121381816651</v>
      </c>
      <c r="D13" s="8" t="s">
        <v>13</v>
      </c>
      <c r="E13" s="9">
        <v>69.11</v>
      </c>
      <c r="F13" s="10"/>
    </row>
    <row r="14" s="1" customFormat="1" ht="50" customHeight="1" spans="1:6">
      <c r="A14" s="7">
        <v>12</v>
      </c>
      <c r="B14" s="8" t="s">
        <v>7</v>
      </c>
      <c r="C14" s="8" t="str">
        <f>"63172024041600165030414"</f>
        <v>63172024041600165030414</v>
      </c>
      <c r="D14" s="8" t="s">
        <v>14</v>
      </c>
      <c r="E14" s="8">
        <v>68.88</v>
      </c>
      <c r="F14" s="11"/>
    </row>
    <row r="15" s="1" customFormat="1" ht="50" customHeight="1" spans="1:6">
      <c r="A15" s="7">
        <v>13</v>
      </c>
      <c r="B15" s="8" t="s">
        <v>7</v>
      </c>
      <c r="C15" s="8" t="str">
        <f>"63172024041412300921590"</f>
        <v>63172024041412300921590</v>
      </c>
      <c r="D15" s="8" t="s">
        <v>15</v>
      </c>
      <c r="E15" s="8">
        <v>68.74</v>
      </c>
      <c r="F15" s="11"/>
    </row>
    <row r="16" s="1" customFormat="1" ht="50" customHeight="1" spans="1:6">
      <c r="A16" s="7">
        <v>14</v>
      </c>
      <c r="B16" s="8" t="s">
        <v>7</v>
      </c>
      <c r="C16" s="8" t="str">
        <f>"63172024041123534316828"</f>
        <v>63172024041123534316828</v>
      </c>
      <c r="D16" s="8" t="s">
        <v>16</v>
      </c>
      <c r="E16" s="8">
        <v>68.74</v>
      </c>
      <c r="F16" s="11"/>
    </row>
    <row r="17" s="1" customFormat="1" ht="325" customHeight="1" spans="1:6">
      <c r="A17" s="12" t="s">
        <v>17</v>
      </c>
      <c r="B17" s="12"/>
      <c r="C17" s="12"/>
      <c r="D17" s="12"/>
      <c r="E17" s="12"/>
      <c r="F17" s="12"/>
    </row>
    <row r="18" ht="301" customHeight="1" spans="1:6">
      <c r="A18" s="12" t="s">
        <v>18</v>
      </c>
      <c r="B18" s="12"/>
      <c r="C18" s="12"/>
      <c r="D18" s="12"/>
      <c r="E18" s="12"/>
      <c r="F18" s="12"/>
    </row>
    <row r="19" s="1" customFormat="1" ht="211" customHeight="1" spans="1:6">
      <c r="A19" s="12" t="s">
        <v>19</v>
      </c>
      <c r="B19" s="12"/>
      <c r="C19" s="12"/>
      <c r="D19" s="12"/>
      <c r="E19" s="12"/>
      <c r="F19" s="12"/>
    </row>
  </sheetData>
  <mergeCells count="4">
    <mergeCell ref="A1:F1"/>
    <mergeCell ref="A17:F17"/>
    <mergeCell ref="A18:F18"/>
    <mergeCell ref="A19:F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2024-06-28T02:11:00Z</dcterms:created>
  <dcterms:modified xsi:type="dcterms:W3CDTF">2024-07-01T07:57:07Z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7A1ABF020F36421586DFCD98074B7F6F_11</vt:lpwstr>
  </property>
  <property fmtid="{D5CDD505-2E9C-101B-9397-08002B2CF9AE}" pid="3" name="KSOProductBuildVer">
    <vt:lpwstr>2052-12.1.0.17133</vt:lpwstr>
  </property>
</Properties>
</file>