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幼儿园、小学、特校岗位安置表" sheetId="1" r:id="rId1"/>
    <sheet name="初中、高中岗位安置表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2"/>
  <c r="N16"/>
  <c r="M16"/>
  <c r="I16"/>
  <c r="G16"/>
  <c r="E16"/>
  <c r="C16"/>
  <c r="B16"/>
  <c r="M15"/>
  <c r="B15"/>
  <c r="M14"/>
  <c r="B14"/>
  <c r="M13"/>
  <c r="B13"/>
  <c r="M12"/>
  <c r="B12"/>
  <c r="M11"/>
  <c r="B11"/>
  <c r="M10"/>
  <c r="B10"/>
  <c r="M9"/>
  <c r="B9"/>
  <c r="M8"/>
  <c r="B8"/>
  <c r="M7"/>
  <c r="B7"/>
  <c r="M6"/>
  <c r="B6"/>
  <c r="M5"/>
  <c r="B5"/>
  <c r="S16" i="1"/>
  <c r="Q16"/>
  <c r="O16"/>
  <c r="M16"/>
  <c r="K16"/>
  <c r="I16"/>
  <c r="G16"/>
  <c r="E16"/>
  <c r="C16"/>
  <c r="V11"/>
  <c r="S11"/>
  <c r="Q11"/>
  <c r="O11"/>
  <c r="M11"/>
  <c r="K11"/>
  <c r="I11"/>
  <c r="G11"/>
  <c r="E11"/>
  <c r="C11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<sst xmlns="http://schemas.openxmlformats.org/spreadsheetml/2006/main" count="219" uniqueCount="88">
  <si>
    <t xml:space="preserve">                      学校 
                人数
                        与名次
   学科    名额</t>
  </si>
  <si>
    <t>南峰小学本部</t>
  </si>
  <si>
    <t>南峰小学白杨校区</t>
  </si>
  <si>
    <t>南峰小学龙水校区</t>
  </si>
  <si>
    <t>师范附小本部</t>
  </si>
  <si>
    <t>师范附小龙门校区</t>
  </si>
  <si>
    <t>实验小学</t>
  </si>
  <si>
    <t>平湖小学</t>
  </si>
  <si>
    <t>朝云小学</t>
  </si>
  <si>
    <t>巫峡小学</t>
  </si>
  <si>
    <t>特殊教育学校</t>
  </si>
  <si>
    <t>考调
人数</t>
  </si>
  <si>
    <t>考调名次</t>
  </si>
  <si>
    <t>语数</t>
  </si>
  <si>
    <t>第5、10、20名</t>
  </si>
  <si>
    <t>第4、11、12、13、14、18、23名</t>
  </si>
  <si>
    <t>第1、3、6、7、8、15、17名</t>
  </si>
  <si>
    <t>第9、16、22名</t>
  </si>
  <si>
    <t>第21名</t>
  </si>
  <si>
    <t>第19名</t>
  </si>
  <si>
    <t>第2名</t>
  </si>
  <si>
    <t>第1名</t>
  </si>
  <si>
    <t>英语</t>
  </si>
  <si>
    <t>第3名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</si>
  <si>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</t>
    </r>
    <r>
      <rPr>
        <sz val="14"/>
        <color rgb="FF000000"/>
        <rFont val="宋体"/>
        <charset val="134"/>
      </rPr>
      <t>名</t>
    </r>
  </si>
  <si>
    <t>第4名</t>
  </si>
  <si>
    <t>音乐</t>
  </si>
  <si>
    <t>体育</t>
  </si>
  <si>
    <t>第4、6名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</si>
  <si>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7</t>
    </r>
    <r>
      <rPr>
        <sz val="14"/>
        <color rgb="FF000000"/>
        <rFont val="宋体"/>
        <charset val="134"/>
      </rPr>
      <t>名</t>
    </r>
  </si>
  <si>
    <t>第8名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</si>
  <si>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3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</si>
  <si>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5</t>
    </r>
    <r>
      <rPr>
        <sz val="14"/>
        <color rgb="FF000000"/>
        <rFont val="宋体"/>
        <charset val="134"/>
      </rPr>
      <t>名</t>
    </r>
  </si>
  <si>
    <t>美术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</si>
  <si>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4</t>
    </r>
    <r>
      <rPr>
        <sz val="14"/>
        <color rgb="FF000000"/>
        <rFont val="宋体"/>
        <charset val="134"/>
      </rPr>
      <t>名</t>
    </r>
  </si>
  <si>
    <t>科学</t>
  </si>
  <si>
    <t>信息技术</t>
  </si>
  <si>
    <t>合计</t>
  </si>
  <si>
    <t>***</t>
  </si>
  <si>
    <t>校长签字</t>
  </si>
  <si>
    <t>巫山县2024年幼儿园教师考调进城安置表</t>
  </si>
  <si>
    <t>巫峡幼儿园</t>
  </si>
  <si>
    <t>龙门幼儿园</t>
  </si>
  <si>
    <t>机关幼儿园</t>
  </si>
  <si>
    <t>白杨幼儿园</t>
  </si>
  <si>
    <t>西坪幼儿园</t>
  </si>
  <si>
    <t>平湖幼儿园</t>
  </si>
  <si>
    <t>圣泉幼儿园</t>
  </si>
  <si>
    <t>龙江第一幼儿园</t>
  </si>
  <si>
    <t>龙江第二幼儿园</t>
  </si>
  <si>
    <t>考调人数</t>
  </si>
  <si>
    <t>幼儿园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</si>
  <si>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14</t>
    </r>
    <r>
      <rPr>
        <sz val="14"/>
        <color rgb="FF000000"/>
        <rFont val="宋体"/>
        <charset val="134"/>
      </rPr>
      <t>名</t>
    </r>
  </si>
  <si>
    <t>第5、13名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</si>
  <si>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9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</si>
  <si>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3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</si>
  <si>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6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</si>
  <si>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10</t>
    </r>
    <r>
      <rPr>
        <sz val="14"/>
        <color rgb="FF000000"/>
        <rFont val="宋体"/>
        <charset val="134"/>
      </rPr>
      <t>名</t>
    </r>
  </si>
  <si>
    <t>第1、7、11名</t>
  </si>
  <si>
    <t>园长签字</t>
  </si>
  <si>
    <t>注：考调名次由各学校校长、园长抓阄决定。</t>
  </si>
  <si>
    <t>巫山县2024年中学教师考调进城安置表</t>
  </si>
  <si>
    <t>初中教师安置</t>
  </si>
  <si>
    <t>高中教师安置</t>
  </si>
  <si>
    <t>巫山第二中学初中部</t>
  </si>
  <si>
    <t>巫山初级中学本部</t>
  </si>
  <si>
    <t>巫山初级中学龙水校区</t>
  </si>
  <si>
    <t>高唐初级中学</t>
  </si>
  <si>
    <t>巫山第二中学高中部</t>
  </si>
  <si>
    <t>职业教育中心</t>
  </si>
  <si>
    <t>语文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</si>
  <si>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6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8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</si>
  <si>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4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5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7</t>
    </r>
    <r>
      <rPr>
        <sz val="14"/>
        <color rgb="FF000000"/>
        <rFont val="宋体"/>
        <charset val="134"/>
      </rPr>
      <t>名</t>
    </r>
  </si>
  <si>
    <t>数学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</si>
  <si>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3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4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</si>
  <si>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2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</si>
  <si>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3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4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7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8</t>
    </r>
    <r>
      <rPr>
        <sz val="14"/>
        <color rgb="FF000000"/>
        <rFont val="宋体"/>
        <charset val="134"/>
      </rPr>
      <t>名</t>
    </r>
  </si>
  <si>
    <t>道法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</si>
  <si>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4</t>
    </r>
    <r>
      <rPr>
        <sz val="14"/>
        <color rgb="FF000000"/>
        <rFont val="宋体"/>
        <charset val="134"/>
      </rPr>
      <t>名</t>
    </r>
  </si>
  <si>
    <t>历史</t>
  </si>
  <si>
    <t>物理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</si>
  <si>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6</t>
    </r>
    <r>
      <rPr>
        <sz val="14"/>
        <color rgb="FF000000"/>
        <rFont val="宋体"/>
        <charset val="134"/>
      </rPr>
      <t>名</t>
    </r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</si>
  <si>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</rPr>
      <t>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3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</rPr>
      <t>7</t>
    </r>
    <r>
      <rPr>
        <sz val="14"/>
        <color rgb="FF000000"/>
        <rFont val="宋体"/>
        <charset val="134"/>
      </rPr>
      <t>名</t>
    </r>
  </si>
  <si>
    <t>化学</t>
  </si>
  <si>
    <t>校医</t>
  </si>
  <si>
    <t>小计</t>
  </si>
  <si>
    <t>注：考调名次由各学校校长抓阄决定。</t>
  </si>
  <si>
    <t>巫山县2024年小学及特殊学校教师考调进城安置表</t>
    <phoneticPr fontId="20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</si>
</sst>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16"/>
      <color theme="1"/>
      <name val="方正小标宋_GBK"/>
      <charset val="134"/>
    </font>
    <font>
      <sz val="12"/>
      <color rgb="FF000000"/>
      <name val="方正黑体_GBK"/>
      <charset val="134"/>
    </font>
    <font>
      <sz val="9"/>
      <color rgb="FF000000"/>
      <name val="方正黑体_GBK"/>
      <charset val="134"/>
    </font>
    <font>
      <sz val="14"/>
      <color theme="1"/>
      <name val="宋体"/>
      <charset val="134"/>
    </font>
    <font>
      <sz val="14"/>
      <color theme="1"/>
      <name val="Times New Roman"/>
      <family val="1"/>
    </font>
    <font>
      <sz val="14"/>
      <color rgb="FF000000"/>
      <name val="Times New Roman"/>
    </font>
    <font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方正仿宋_GBK"/>
      <charset val="134"/>
    </font>
    <font>
      <sz val="14"/>
      <color theme="1"/>
      <name val="方正小标宋_GBK"/>
      <charset val="134"/>
    </font>
    <font>
      <sz val="24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4"/>
      <color rgb="FF000000"/>
      <name val="方正仿宋_GBK"/>
      <charset val="134"/>
    </font>
    <font>
      <sz val="11"/>
      <color theme="1"/>
      <name val="方正黑体_GBK"/>
      <charset val="134"/>
    </font>
    <font>
      <b/>
      <sz val="14"/>
      <color rgb="FF000000"/>
      <name val="Times New Roman"/>
    </font>
    <font>
      <sz val="18"/>
      <color theme="1"/>
      <name val="方正小标宋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13</xdr:row>
      <xdr:rowOff>15875</xdr:rowOff>
    </xdr:from>
    <xdr:to>
      <xdr:col>0</xdr:col>
      <xdr:colOff>613410</xdr:colOff>
      <xdr:row>15</xdr:row>
      <xdr:rowOff>9525</xdr:rowOff>
    </xdr:to>
    <xdr:cxnSp macro="">
      <xdr:nvCxnSpPr>
        <xdr:cNvPr id="6" name="AutoShape 19"/>
        <xdr:cNvCxnSpPr/>
      </xdr:nvCxnSpPr>
      <xdr:spPr>
        <a:xfrm>
          <a:off x="20320" y="6340475"/>
          <a:ext cx="593090" cy="856615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</xdr:colOff>
      <xdr:row>13</xdr:row>
      <xdr:rowOff>10160</xdr:rowOff>
    </xdr:from>
    <xdr:to>
      <xdr:col>2</xdr:col>
      <xdr:colOff>6350</xdr:colOff>
      <xdr:row>14</xdr:row>
      <xdr:rowOff>14605</xdr:rowOff>
    </xdr:to>
    <xdr:cxnSp macro="">
      <xdr:nvCxnSpPr>
        <xdr:cNvPr id="7" name="直接连接符 6"/>
        <xdr:cNvCxnSpPr/>
      </xdr:nvCxnSpPr>
      <xdr:spPr>
        <a:xfrm>
          <a:off x="2540" y="6334760"/>
          <a:ext cx="1711960" cy="398145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12065</xdr:colOff>
      <xdr:row>13</xdr:row>
      <xdr:rowOff>9525</xdr:rowOff>
    </xdr:from>
    <xdr:to>
      <xdr:col>1</xdr:col>
      <xdr:colOff>435610</xdr:colOff>
      <xdr:row>15</xdr:row>
      <xdr:rowOff>4445</xdr:rowOff>
    </xdr:to>
    <xdr:cxnSp macro="">
      <xdr:nvCxnSpPr>
        <xdr:cNvPr id="8" name="直接连接符 7"/>
        <xdr:cNvCxnSpPr/>
      </xdr:nvCxnSpPr>
      <xdr:spPr>
        <a:xfrm>
          <a:off x="12065" y="6334125"/>
          <a:ext cx="1318895" cy="857885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20320</xdr:colOff>
      <xdr:row>1</xdr:row>
      <xdr:rowOff>15875</xdr:rowOff>
    </xdr:from>
    <xdr:to>
      <xdr:col>0</xdr:col>
      <xdr:colOff>622935</xdr:colOff>
      <xdr:row>3</xdr:row>
      <xdr:rowOff>13970</xdr:rowOff>
    </xdr:to>
    <xdr:cxnSp macro="">
      <xdr:nvCxnSpPr>
        <xdr:cNvPr id="9" name="AutoShape 19"/>
        <xdr:cNvCxnSpPr/>
      </xdr:nvCxnSpPr>
      <xdr:spPr>
        <a:xfrm>
          <a:off x="20320" y="650875"/>
          <a:ext cx="602615" cy="861695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</xdr:colOff>
      <xdr:row>1</xdr:row>
      <xdr:rowOff>10160</xdr:rowOff>
    </xdr:from>
    <xdr:to>
      <xdr:col>2</xdr:col>
      <xdr:colOff>6350</xdr:colOff>
      <xdr:row>2</xdr:row>
      <xdr:rowOff>14605</xdr:rowOff>
    </xdr:to>
    <xdr:cxnSp macro="">
      <xdr:nvCxnSpPr>
        <xdr:cNvPr id="10" name="直接连接符 9"/>
        <xdr:cNvCxnSpPr/>
      </xdr:nvCxnSpPr>
      <xdr:spPr>
        <a:xfrm>
          <a:off x="2540" y="645160"/>
          <a:ext cx="1711960" cy="436245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12065</xdr:colOff>
      <xdr:row>1</xdr:row>
      <xdr:rowOff>9525</xdr:rowOff>
    </xdr:from>
    <xdr:to>
      <xdr:col>1</xdr:col>
      <xdr:colOff>435610</xdr:colOff>
      <xdr:row>3</xdr:row>
      <xdr:rowOff>4445</xdr:rowOff>
    </xdr:to>
    <xdr:cxnSp macro="">
      <xdr:nvCxnSpPr>
        <xdr:cNvPr id="11" name="直接连接符 10"/>
        <xdr:cNvCxnSpPr/>
      </xdr:nvCxnSpPr>
      <xdr:spPr>
        <a:xfrm>
          <a:off x="12065" y="644525"/>
          <a:ext cx="1318895" cy="85852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16510</xdr:rowOff>
    </xdr:from>
    <xdr:to>
      <xdr:col>0</xdr:col>
      <xdr:colOff>638175</xdr:colOff>
      <xdr:row>3</xdr:row>
      <xdr:rowOff>387350</xdr:rowOff>
    </xdr:to>
    <xdr:cxnSp macro="">
      <xdr:nvCxnSpPr>
        <xdr:cNvPr id="2" name="AutoShape 19"/>
        <xdr:cNvCxnSpPr/>
      </xdr:nvCxnSpPr>
      <xdr:spPr>
        <a:xfrm>
          <a:off x="20320" y="918210"/>
          <a:ext cx="617855" cy="764540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</xdr:colOff>
      <xdr:row>2</xdr:row>
      <xdr:rowOff>10160</xdr:rowOff>
    </xdr:from>
    <xdr:to>
      <xdr:col>2</xdr:col>
      <xdr:colOff>6350</xdr:colOff>
      <xdr:row>3</xdr:row>
      <xdr:rowOff>14605</xdr:rowOff>
    </xdr:to>
    <xdr:cxnSp macro="">
      <xdr:nvCxnSpPr>
        <xdr:cNvPr id="3" name="直接连接符 2"/>
        <xdr:cNvCxnSpPr/>
      </xdr:nvCxnSpPr>
      <xdr:spPr>
        <a:xfrm>
          <a:off x="2540" y="911860"/>
          <a:ext cx="1985010" cy="398145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12065</xdr:colOff>
      <xdr:row>2</xdr:row>
      <xdr:rowOff>9525</xdr:rowOff>
    </xdr:from>
    <xdr:to>
      <xdr:col>1</xdr:col>
      <xdr:colOff>435610</xdr:colOff>
      <xdr:row>4</xdr:row>
      <xdr:rowOff>4445</xdr:rowOff>
    </xdr:to>
    <xdr:cxnSp macro="">
      <xdr:nvCxnSpPr>
        <xdr:cNvPr id="7" name="直接连接符 6"/>
        <xdr:cNvCxnSpPr/>
      </xdr:nvCxnSpPr>
      <xdr:spPr>
        <a:xfrm>
          <a:off x="12065" y="911225"/>
          <a:ext cx="1414145" cy="78232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20320</xdr:colOff>
      <xdr:row>2</xdr:row>
      <xdr:rowOff>16510</xdr:rowOff>
    </xdr:from>
    <xdr:to>
      <xdr:col>11</xdr:col>
      <xdr:colOff>638175</xdr:colOff>
      <xdr:row>3</xdr:row>
      <xdr:rowOff>387350</xdr:rowOff>
    </xdr:to>
    <xdr:cxnSp macro="">
      <xdr:nvCxnSpPr>
        <xdr:cNvPr id="11" name="AutoShape 19"/>
        <xdr:cNvCxnSpPr/>
      </xdr:nvCxnSpPr>
      <xdr:spPr>
        <a:xfrm>
          <a:off x="9331960" y="918210"/>
          <a:ext cx="617855" cy="764540"/>
        </a:xfrm>
        <a:prstGeom prst="straightConnector1">
          <a:avLst/>
        </a:prstGeom>
        <a:ln w="6350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2540</xdr:colOff>
      <xdr:row>2</xdr:row>
      <xdr:rowOff>10160</xdr:rowOff>
    </xdr:from>
    <xdr:to>
      <xdr:col>13</xdr:col>
      <xdr:colOff>6350</xdr:colOff>
      <xdr:row>3</xdr:row>
      <xdr:rowOff>14605</xdr:rowOff>
    </xdr:to>
    <xdr:cxnSp macro="">
      <xdr:nvCxnSpPr>
        <xdr:cNvPr id="12" name="直接连接符 11"/>
        <xdr:cNvCxnSpPr/>
      </xdr:nvCxnSpPr>
      <xdr:spPr>
        <a:xfrm>
          <a:off x="9314180" y="911860"/>
          <a:ext cx="1985010" cy="398145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12065</xdr:colOff>
      <xdr:row>2</xdr:row>
      <xdr:rowOff>9525</xdr:rowOff>
    </xdr:from>
    <xdr:to>
      <xdr:col>12</xdr:col>
      <xdr:colOff>435610</xdr:colOff>
      <xdr:row>4</xdr:row>
      <xdr:rowOff>4445</xdr:rowOff>
    </xdr:to>
    <xdr:cxnSp macro="">
      <xdr:nvCxnSpPr>
        <xdr:cNvPr id="13" name="直接连接符 12"/>
        <xdr:cNvCxnSpPr/>
      </xdr:nvCxnSpPr>
      <xdr:spPr>
        <a:xfrm>
          <a:off x="9323705" y="911225"/>
          <a:ext cx="1414145" cy="78232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9"/>
  <sheetViews>
    <sheetView tabSelected="1" zoomScale="70" zoomScaleNormal="70" workbookViewId="0">
      <selection sqref="A1:W1"/>
    </sheetView>
  </sheetViews>
  <sheetFormatPr defaultColWidth="9" defaultRowHeight="13.5"/>
  <cols>
    <col min="1" max="1" width="11.75" style="3" customWidth="1"/>
    <col min="2" max="2" width="10.625" style="3" customWidth="1"/>
    <col min="3" max="3" width="5.375" style="4" customWidth="1"/>
    <col min="4" max="4" width="12.5" style="3" customWidth="1"/>
    <col min="5" max="5" width="5.375" style="4" customWidth="1"/>
    <col min="6" max="6" width="14.75" style="3" customWidth="1"/>
    <col min="7" max="7" width="5.375" style="4" customWidth="1"/>
    <col min="8" max="8" width="12.75" style="4" customWidth="1"/>
    <col min="9" max="9" width="5.375" style="4" customWidth="1"/>
    <col min="10" max="10" width="12.75" style="4" customWidth="1"/>
    <col min="11" max="11" width="5.375" style="4" customWidth="1"/>
    <col min="12" max="12" width="12.75" style="4" customWidth="1"/>
    <col min="13" max="13" width="5.375" style="4" customWidth="1"/>
    <col min="14" max="14" width="12.75" style="4" customWidth="1"/>
    <col min="15" max="15" width="5.375" style="4" customWidth="1"/>
    <col min="16" max="16" width="12.75" style="4" customWidth="1"/>
    <col min="17" max="17" width="6" style="3" customWidth="1"/>
    <col min="18" max="18" width="9.625" style="3" customWidth="1"/>
    <col min="19" max="19" width="6" style="3" customWidth="1"/>
    <col min="20" max="20" width="11.125" style="3" customWidth="1"/>
    <col min="21" max="21" width="3.875" style="3" customWidth="1"/>
    <col min="22" max="22" width="6" style="3" customWidth="1"/>
    <col min="23" max="23" width="11.125" style="3" customWidth="1"/>
    <col min="24" max="24" width="3.75" style="3" customWidth="1"/>
    <col min="25" max="25" width="3.875" style="3" customWidth="1"/>
    <col min="26" max="26" width="8" style="3" customWidth="1"/>
    <col min="27" max="27" width="5.875" style="3" customWidth="1"/>
    <col min="28" max="28" width="9.125" style="3" customWidth="1"/>
    <col min="29" max="29" width="5.875" style="3" customWidth="1"/>
    <col min="30" max="30" width="9.25" style="3" customWidth="1"/>
    <col min="31" max="31" width="4.75" style="3" customWidth="1"/>
    <col min="32" max="32" width="9.125" style="3" customWidth="1"/>
    <col min="33" max="33" width="12.875" style="3" hidden="1" customWidth="1"/>
    <col min="34" max="16384" width="9" style="3"/>
  </cols>
  <sheetData>
    <row r="1" spans="1:33" ht="50.1" customHeight="1">
      <c r="A1" s="33" t="s">
        <v>87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4"/>
      <c r="V1" s="33"/>
      <c r="W1" s="33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33.950000000000003" customHeight="1">
      <c r="A2" s="44" t="s">
        <v>0</v>
      </c>
      <c r="B2" s="44"/>
      <c r="C2" s="35" t="s">
        <v>1</v>
      </c>
      <c r="D2" s="35"/>
      <c r="E2" s="35" t="s">
        <v>2</v>
      </c>
      <c r="F2" s="35"/>
      <c r="G2" s="35" t="s">
        <v>3</v>
      </c>
      <c r="H2" s="35"/>
      <c r="I2" s="35" t="s">
        <v>4</v>
      </c>
      <c r="J2" s="35"/>
      <c r="K2" s="35" t="s">
        <v>5</v>
      </c>
      <c r="L2" s="35"/>
      <c r="M2" s="35" t="s">
        <v>6</v>
      </c>
      <c r="N2" s="35"/>
      <c r="O2" s="35" t="s">
        <v>7</v>
      </c>
      <c r="P2" s="35"/>
      <c r="Q2" s="35" t="s">
        <v>8</v>
      </c>
      <c r="R2" s="35"/>
      <c r="S2" s="35" t="s">
        <v>9</v>
      </c>
      <c r="T2" s="35"/>
      <c r="V2" s="35" t="s">
        <v>10</v>
      </c>
      <c r="W2" s="35"/>
    </row>
    <row r="3" spans="1:33" ht="33.950000000000003" customHeight="1">
      <c r="A3" s="44"/>
      <c r="B3" s="44"/>
      <c r="C3" s="17" t="s">
        <v>11</v>
      </c>
      <c r="D3" s="5" t="s">
        <v>12</v>
      </c>
      <c r="E3" s="17" t="s">
        <v>11</v>
      </c>
      <c r="F3" s="5" t="s">
        <v>12</v>
      </c>
      <c r="G3" s="17" t="s">
        <v>11</v>
      </c>
      <c r="H3" s="18" t="s">
        <v>12</v>
      </c>
      <c r="I3" s="17" t="s">
        <v>11</v>
      </c>
      <c r="J3" s="18" t="s">
        <v>12</v>
      </c>
      <c r="K3" s="17" t="s">
        <v>11</v>
      </c>
      <c r="L3" s="18" t="s">
        <v>12</v>
      </c>
      <c r="M3" s="17" t="s">
        <v>11</v>
      </c>
      <c r="N3" s="18" t="s">
        <v>12</v>
      </c>
      <c r="O3" s="17" t="s">
        <v>11</v>
      </c>
      <c r="P3" s="5" t="s">
        <v>12</v>
      </c>
      <c r="Q3" s="17" t="s">
        <v>11</v>
      </c>
      <c r="R3" s="5" t="s">
        <v>12</v>
      </c>
      <c r="S3" s="17" t="s">
        <v>11</v>
      </c>
      <c r="T3" s="5" t="s">
        <v>12</v>
      </c>
      <c r="V3" s="17" t="s">
        <v>11</v>
      </c>
      <c r="W3" s="5" t="s">
        <v>12</v>
      </c>
    </row>
    <row r="4" spans="1:33" ht="60" customHeight="1">
      <c r="A4" s="19" t="s">
        <v>13</v>
      </c>
      <c r="B4" s="20">
        <f t="shared" ref="B4:B11" si="0">C4+E4+G4+I4+K4+M4+O4+Q4+S4+V4</f>
        <v>24</v>
      </c>
      <c r="C4" s="21">
        <v>3</v>
      </c>
      <c r="D4" s="22" t="s">
        <v>14</v>
      </c>
      <c r="E4" s="21">
        <v>7</v>
      </c>
      <c r="F4" s="22" t="s">
        <v>15</v>
      </c>
      <c r="G4" s="21">
        <v>7</v>
      </c>
      <c r="H4" s="23" t="s">
        <v>16</v>
      </c>
      <c r="I4" s="21"/>
      <c r="J4" s="23"/>
      <c r="K4" s="21">
        <v>3</v>
      </c>
      <c r="L4" s="23" t="s">
        <v>17</v>
      </c>
      <c r="M4" s="21">
        <v>1</v>
      </c>
      <c r="N4" s="23" t="s">
        <v>18</v>
      </c>
      <c r="O4" s="21">
        <v>1</v>
      </c>
      <c r="P4" s="22" t="s">
        <v>19</v>
      </c>
      <c r="Q4" s="21">
        <v>1</v>
      </c>
      <c r="R4" s="29" t="s">
        <v>20</v>
      </c>
      <c r="S4" s="21"/>
      <c r="T4" s="29"/>
      <c r="V4" s="21">
        <v>1</v>
      </c>
      <c r="W4" s="29" t="s">
        <v>21</v>
      </c>
    </row>
    <row r="5" spans="1:33" ht="39.950000000000003" customHeight="1">
      <c r="A5" s="19" t="s">
        <v>22</v>
      </c>
      <c r="B5" s="20">
        <f t="shared" si="0"/>
        <v>4</v>
      </c>
      <c r="C5" s="21"/>
      <c r="D5" s="10"/>
      <c r="E5" s="21">
        <v>1</v>
      </c>
      <c r="F5" s="10" t="s">
        <v>23</v>
      </c>
      <c r="G5" s="21"/>
      <c r="H5" s="24"/>
      <c r="I5" s="21"/>
      <c r="J5" s="24"/>
      <c r="K5" s="21">
        <v>1</v>
      </c>
      <c r="L5" s="25" t="s">
        <v>24</v>
      </c>
      <c r="M5" s="21">
        <v>1</v>
      </c>
      <c r="N5" s="10" t="s">
        <v>20</v>
      </c>
      <c r="O5" s="21"/>
      <c r="P5" s="29"/>
      <c r="Q5" s="21">
        <v>1</v>
      </c>
      <c r="R5" s="29" t="s">
        <v>25</v>
      </c>
      <c r="S5" s="21"/>
      <c r="T5" s="29"/>
      <c r="V5" s="21"/>
      <c r="W5" s="29"/>
    </row>
    <row r="6" spans="1:33" ht="39.950000000000003" customHeight="1">
      <c r="A6" s="19" t="s">
        <v>26</v>
      </c>
      <c r="B6" s="20">
        <f t="shared" si="0"/>
        <v>3</v>
      </c>
      <c r="C6" s="21"/>
      <c r="D6" s="10"/>
      <c r="E6" s="21">
        <v>1</v>
      </c>
      <c r="F6" s="10" t="s">
        <v>23</v>
      </c>
      <c r="G6" s="21">
        <v>1</v>
      </c>
      <c r="H6" s="25" t="s">
        <v>24</v>
      </c>
      <c r="I6" s="21"/>
      <c r="J6" s="24"/>
      <c r="K6" s="21"/>
      <c r="L6" s="24"/>
      <c r="M6" s="21"/>
      <c r="N6" s="24"/>
      <c r="O6" s="21"/>
      <c r="P6" s="29"/>
      <c r="Q6" s="21"/>
      <c r="R6" s="29"/>
      <c r="S6" s="21">
        <v>1</v>
      </c>
      <c r="T6" s="10" t="s">
        <v>20</v>
      </c>
      <c r="V6" s="21"/>
      <c r="W6" s="29"/>
    </row>
    <row r="7" spans="1:33" ht="39.950000000000003" customHeight="1">
      <c r="A7" s="19" t="s">
        <v>27</v>
      </c>
      <c r="B7" s="20">
        <f t="shared" si="0"/>
        <v>8</v>
      </c>
      <c r="C7" s="21"/>
      <c r="D7" s="10"/>
      <c r="E7" s="21">
        <v>2</v>
      </c>
      <c r="F7" s="22" t="s">
        <v>28</v>
      </c>
      <c r="G7" s="21">
        <v>2</v>
      </c>
      <c r="H7" s="26" t="s">
        <v>29</v>
      </c>
      <c r="I7" s="21">
        <v>1</v>
      </c>
      <c r="J7" s="10" t="s">
        <v>30</v>
      </c>
      <c r="K7" s="21">
        <v>2</v>
      </c>
      <c r="L7" s="26" t="s">
        <v>31</v>
      </c>
      <c r="M7" s="21">
        <v>1</v>
      </c>
      <c r="N7" s="25" t="s">
        <v>32</v>
      </c>
      <c r="O7" s="21"/>
      <c r="P7" s="29"/>
      <c r="Q7" s="21"/>
      <c r="R7" s="29"/>
      <c r="S7" s="21"/>
      <c r="T7" s="29"/>
      <c r="V7" s="21"/>
      <c r="W7" s="29"/>
    </row>
    <row r="8" spans="1:33" ht="39.950000000000003" customHeight="1">
      <c r="A8" s="19" t="s">
        <v>33</v>
      </c>
      <c r="B8" s="20">
        <f t="shared" si="0"/>
        <v>4</v>
      </c>
      <c r="C8" s="21">
        <v>1</v>
      </c>
      <c r="D8" s="25" t="s">
        <v>24</v>
      </c>
      <c r="E8" s="21">
        <v>1</v>
      </c>
      <c r="F8" s="10" t="s">
        <v>23</v>
      </c>
      <c r="G8" s="21"/>
      <c r="H8" s="10"/>
      <c r="I8" s="21"/>
      <c r="J8" s="24"/>
      <c r="K8" s="21">
        <v>1</v>
      </c>
      <c r="L8" s="25" t="s">
        <v>34</v>
      </c>
      <c r="M8" s="21">
        <v>1</v>
      </c>
      <c r="N8" s="10" t="s">
        <v>20</v>
      </c>
      <c r="O8" s="21"/>
      <c r="P8" s="29"/>
      <c r="Q8" s="21"/>
      <c r="R8" s="29"/>
      <c r="S8" s="21"/>
      <c r="T8" s="29"/>
      <c r="V8" s="21"/>
      <c r="W8" s="29"/>
    </row>
    <row r="9" spans="1:33" ht="39.950000000000003" customHeight="1">
      <c r="A9" s="27" t="s">
        <v>35</v>
      </c>
      <c r="B9" s="20">
        <f t="shared" si="0"/>
        <v>2</v>
      </c>
      <c r="C9" s="9"/>
      <c r="D9" s="11"/>
      <c r="E9" s="9">
        <v>1</v>
      </c>
      <c r="F9" s="25" t="s">
        <v>24</v>
      </c>
      <c r="G9" s="9">
        <v>1</v>
      </c>
      <c r="H9" s="10" t="s">
        <v>20</v>
      </c>
      <c r="I9" s="9"/>
      <c r="J9" s="24"/>
      <c r="K9" s="9"/>
      <c r="L9" s="24"/>
      <c r="M9" s="9"/>
      <c r="N9" s="24"/>
      <c r="O9" s="9"/>
      <c r="P9" s="11"/>
      <c r="Q9" s="9"/>
      <c r="R9" s="29"/>
      <c r="S9" s="9"/>
      <c r="T9" s="29"/>
      <c r="V9" s="9"/>
      <c r="W9" s="29"/>
    </row>
    <row r="10" spans="1:33" ht="39.950000000000003" customHeight="1">
      <c r="A10" s="19" t="s">
        <v>36</v>
      </c>
      <c r="B10" s="20">
        <f t="shared" si="0"/>
        <v>1</v>
      </c>
      <c r="C10" s="9"/>
      <c r="D10" s="11"/>
      <c r="E10" s="9">
        <v>1</v>
      </c>
      <c r="F10" s="25" t="s">
        <v>24</v>
      </c>
      <c r="G10" s="9"/>
      <c r="H10" s="11"/>
      <c r="I10" s="9"/>
      <c r="J10" s="24"/>
      <c r="K10" s="9"/>
      <c r="L10" s="24"/>
      <c r="M10" s="9"/>
      <c r="N10" s="24"/>
      <c r="O10" s="9"/>
      <c r="P10" s="11"/>
      <c r="Q10" s="9"/>
      <c r="R10" s="29"/>
      <c r="S10" s="9"/>
      <c r="T10" s="29"/>
      <c r="V10" s="9"/>
      <c r="W10" s="29"/>
    </row>
    <row r="11" spans="1:33" ht="39.950000000000003" customHeight="1">
      <c r="A11" s="19" t="s">
        <v>37</v>
      </c>
      <c r="B11" s="20">
        <f t="shared" si="0"/>
        <v>46</v>
      </c>
      <c r="C11" s="9">
        <f>SUM(C4:C10)</f>
        <v>4</v>
      </c>
      <c r="D11" s="11" t="s">
        <v>38</v>
      </c>
      <c r="E11" s="9">
        <f>SUM(E4:E10)</f>
        <v>14</v>
      </c>
      <c r="F11" s="11" t="s">
        <v>38</v>
      </c>
      <c r="G11" s="9">
        <f>SUM(G4:G10)</f>
        <v>11</v>
      </c>
      <c r="H11" s="11" t="s">
        <v>38</v>
      </c>
      <c r="I11" s="9">
        <f>SUM(I4:I10)</f>
        <v>1</v>
      </c>
      <c r="J11" s="11" t="s">
        <v>38</v>
      </c>
      <c r="K11" s="9">
        <f>SUM(K4:K10)</f>
        <v>7</v>
      </c>
      <c r="L11" s="11" t="s">
        <v>38</v>
      </c>
      <c r="M11" s="9">
        <f>SUM(M4:M10)</f>
        <v>4</v>
      </c>
      <c r="N11" s="11" t="s">
        <v>38</v>
      </c>
      <c r="O11" s="9">
        <f>SUM(O4:O10)</f>
        <v>1</v>
      </c>
      <c r="P11" s="11" t="s">
        <v>38</v>
      </c>
      <c r="Q11" s="9">
        <f>SUM(Q4:Q10)</f>
        <v>2</v>
      </c>
      <c r="R11" s="11" t="s">
        <v>38</v>
      </c>
      <c r="S11" s="9">
        <f>SUM(S4:S10)</f>
        <v>1</v>
      </c>
      <c r="T11" s="11" t="s">
        <v>38</v>
      </c>
      <c r="V11" s="9">
        <f>SUM(V4:V10)</f>
        <v>1</v>
      </c>
      <c r="W11" s="11" t="s">
        <v>38</v>
      </c>
    </row>
    <row r="12" spans="1:33" ht="39.950000000000003" hidden="1" customHeight="1">
      <c r="A12" s="36" t="s">
        <v>39</v>
      </c>
      <c r="B12" s="36"/>
      <c r="C12" s="37"/>
      <c r="D12" s="38"/>
      <c r="E12" s="37"/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  <c r="T12" s="38"/>
      <c r="V12" s="37"/>
      <c r="W12" s="38"/>
    </row>
    <row r="13" spans="1:33" s="16" customFormat="1" ht="39.950000000000003" customHeight="1">
      <c r="A13" s="39" t="s">
        <v>40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33" ht="30.95" customHeight="1">
      <c r="A14" s="44" t="s">
        <v>0</v>
      </c>
      <c r="B14" s="44"/>
      <c r="C14" s="40" t="s">
        <v>41</v>
      </c>
      <c r="D14" s="40"/>
      <c r="E14" s="40" t="s">
        <v>42</v>
      </c>
      <c r="F14" s="40"/>
      <c r="G14" s="40" t="s">
        <v>43</v>
      </c>
      <c r="H14" s="40"/>
      <c r="I14" s="40" t="s">
        <v>44</v>
      </c>
      <c r="J14" s="40"/>
      <c r="K14" s="40" t="s">
        <v>45</v>
      </c>
      <c r="L14" s="40"/>
      <c r="M14" s="40" t="s">
        <v>46</v>
      </c>
      <c r="N14" s="40"/>
      <c r="O14" s="40" t="s">
        <v>47</v>
      </c>
      <c r="P14" s="40"/>
      <c r="Q14" s="40" t="s">
        <v>48</v>
      </c>
      <c r="R14" s="40"/>
      <c r="S14" s="40" t="s">
        <v>49</v>
      </c>
      <c r="T14" s="40"/>
    </row>
    <row r="15" spans="1:33" ht="36.950000000000003" customHeight="1">
      <c r="A15" s="44"/>
      <c r="B15" s="44"/>
      <c r="C15" s="28" t="s">
        <v>50</v>
      </c>
      <c r="D15" s="28" t="s">
        <v>12</v>
      </c>
      <c r="E15" s="28" t="s">
        <v>50</v>
      </c>
      <c r="F15" s="28" t="s">
        <v>12</v>
      </c>
      <c r="G15" s="28" t="s">
        <v>50</v>
      </c>
      <c r="H15" s="28" t="s">
        <v>12</v>
      </c>
      <c r="I15" s="28" t="s">
        <v>50</v>
      </c>
      <c r="J15" s="28" t="s">
        <v>12</v>
      </c>
      <c r="K15" s="28" t="s">
        <v>50</v>
      </c>
      <c r="L15" s="28" t="s">
        <v>12</v>
      </c>
      <c r="M15" s="28" t="s">
        <v>50</v>
      </c>
      <c r="N15" s="28" t="s">
        <v>12</v>
      </c>
      <c r="O15" s="28" t="s">
        <v>50</v>
      </c>
      <c r="P15" s="28" t="s">
        <v>12</v>
      </c>
      <c r="Q15" s="28" t="s">
        <v>50</v>
      </c>
      <c r="R15" s="28" t="s">
        <v>12</v>
      </c>
      <c r="S15" s="28" t="s">
        <v>50</v>
      </c>
      <c r="T15" s="28" t="s">
        <v>12</v>
      </c>
    </row>
    <row r="16" spans="1:33" ht="39.950000000000003" customHeight="1">
      <c r="A16" s="27" t="s">
        <v>51</v>
      </c>
      <c r="B16" s="20">
        <v>14</v>
      </c>
      <c r="C16" s="9">
        <f>SUM(C17:C40)</f>
        <v>2</v>
      </c>
      <c r="D16" s="12" t="s">
        <v>52</v>
      </c>
      <c r="E16" s="9">
        <f>SUM(E17:E40)</f>
        <v>2</v>
      </c>
      <c r="F16" s="22" t="s">
        <v>53</v>
      </c>
      <c r="G16" s="9">
        <f>SUM(G17:G40)</f>
        <v>2</v>
      </c>
      <c r="H16" s="12" t="s">
        <v>54</v>
      </c>
      <c r="I16" s="9">
        <f>SUM(I17:I40)</f>
        <v>1</v>
      </c>
      <c r="J16" s="25" t="s">
        <v>55</v>
      </c>
      <c r="K16" s="9">
        <f>SUM(K17:K40)</f>
        <v>1</v>
      </c>
      <c r="L16" s="25" t="s">
        <v>56</v>
      </c>
      <c r="M16" s="9">
        <f>SUM(M17:M40)</f>
        <v>1</v>
      </c>
      <c r="N16" s="25" t="s">
        <v>57</v>
      </c>
      <c r="O16" s="9">
        <f>SUM(O17:O40)</f>
        <v>1</v>
      </c>
      <c r="P16" s="13" t="s">
        <v>34</v>
      </c>
      <c r="Q16" s="9">
        <f>SUM(Q17:Q40)</f>
        <v>1</v>
      </c>
      <c r="R16" s="29" t="s">
        <v>30</v>
      </c>
      <c r="S16" s="9">
        <f>SUM(S17:S40)</f>
        <v>3</v>
      </c>
      <c r="T16" s="32" t="s">
        <v>58</v>
      </c>
    </row>
    <row r="17" spans="1:20" ht="39.950000000000003" customHeight="1">
      <c r="A17" s="27" t="s">
        <v>37</v>
      </c>
      <c r="B17" s="20">
        <v>14</v>
      </c>
      <c r="C17" s="9">
        <v>2</v>
      </c>
      <c r="D17" s="11" t="s">
        <v>38</v>
      </c>
      <c r="E17" s="9">
        <v>2</v>
      </c>
      <c r="F17" s="10" t="s">
        <v>38</v>
      </c>
      <c r="G17" s="9">
        <v>2</v>
      </c>
      <c r="H17" s="11" t="s">
        <v>38</v>
      </c>
      <c r="I17" s="9">
        <v>1</v>
      </c>
      <c r="J17" s="24" t="s">
        <v>38</v>
      </c>
      <c r="K17" s="9">
        <v>1</v>
      </c>
      <c r="L17" s="24" t="s">
        <v>38</v>
      </c>
      <c r="M17" s="9">
        <v>1</v>
      </c>
      <c r="N17" s="24" t="s">
        <v>38</v>
      </c>
      <c r="O17" s="9">
        <v>1</v>
      </c>
      <c r="P17" s="11" t="s">
        <v>38</v>
      </c>
      <c r="Q17" s="9">
        <v>1</v>
      </c>
      <c r="R17" s="29" t="s">
        <v>38</v>
      </c>
      <c r="S17" s="9">
        <v>3</v>
      </c>
      <c r="T17" s="29" t="s">
        <v>38</v>
      </c>
    </row>
    <row r="18" spans="1:20" ht="39.950000000000003" hidden="1" customHeight="1">
      <c r="A18" s="41" t="s">
        <v>59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0" ht="30" customHeight="1">
      <c r="A19" s="14" t="s">
        <v>60</v>
      </c>
      <c r="B19" s="1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</sheetData>
  <mergeCells count="44">
    <mergeCell ref="K18:L18"/>
    <mergeCell ref="M18:N18"/>
    <mergeCell ref="O18:P18"/>
    <mergeCell ref="Q18:R18"/>
    <mergeCell ref="S18:T18"/>
    <mergeCell ref="A18:B18"/>
    <mergeCell ref="C18:D18"/>
    <mergeCell ref="E18:F18"/>
    <mergeCell ref="G18:H18"/>
    <mergeCell ref="I18:J18"/>
    <mergeCell ref="V12:W12"/>
    <mergeCell ref="A13:W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4:B15"/>
    <mergeCell ref="K12:L12"/>
    <mergeCell ref="M12:N12"/>
    <mergeCell ref="O12:P12"/>
    <mergeCell ref="Q12:R12"/>
    <mergeCell ref="S12:T12"/>
    <mergeCell ref="A12:B12"/>
    <mergeCell ref="C12:D12"/>
    <mergeCell ref="E12:F12"/>
    <mergeCell ref="G12:H12"/>
    <mergeCell ref="I12:J12"/>
    <mergeCell ref="A1:W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V2:W2"/>
    <mergeCell ref="A2:B3"/>
  </mergeCells>
  <phoneticPr fontId="20" type="noConversion"/>
  <printOptions horizontalCentered="1"/>
  <pageMargins left="0.39305555555555599" right="0.35416666666666702" top="0.70833333333333304" bottom="0.31458333333333299" header="0.31496062992126" footer="0.196527777777778"/>
  <pageSetup paperSize="9" scale="6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zoomScale="70" zoomScaleNormal="70" workbookViewId="0">
      <selection activeCell="H12" sqref="H12"/>
    </sheetView>
  </sheetViews>
  <sheetFormatPr defaultColWidth="9" defaultRowHeight="13.5"/>
  <cols>
    <col min="1" max="2" width="13" style="3" customWidth="1"/>
    <col min="3" max="3" width="11.125" style="4" customWidth="1"/>
    <col min="4" max="4" width="11.125" style="3" customWidth="1"/>
    <col min="5" max="5" width="11.125" style="4" customWidth="1"/>
    <col min="6" max="6" width="11.125" style="3" customWidth="1"/>
    <col min="7" max="7" width="11.125" style="4" customWidth="1"/>
    <col min="8" max="8" width="11.125" style="3" customWidth="1"/>
    <col min="9" max="9" width="11.125" style="4" customWidth="1"/>
    <col min="10" max="10" width="14.125" style="4" customWidth="1"/>
    <col min="11" max="11" width="4.375" style="3" customWidth="1"/>
    <col min="12" max="13" width="13" style="3" customWidth="1"/>
    <col min="14" max="17" width="11.125" style="4" customWidth="1"/>
    <col min="18" max="18" width="3.375" style="3" customWidth="1"/>
    <col min="19" max="16384" width="9" style="3"/>
  </cols>
  <sheetData>
    <row r="1" spans="1:17" ht="47.1" customHeight="1">
      <c r="A1" s="45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s="1" customFormat="1" ht="24" customHeight="1">
      <c r="A2" s="46" t="s">
        <v>62</v>
      </c>
      <c r="B2" s="46"/>
      <c r="C2" s="46"/>
      <c r="D2" s="46"/>
      <c r="E2" s="46"/>
      <c r="F2" s="46"/>
      <c r="G2" s="46"/>
      <c r="H2" s="46"/>
      <c r="I2" s="46"/>
      <c r="J2" s="46"/>
      <c r="L2" s="46" t="s">
        <v>63</v>
      </c>
      <c r="M2" s="46"/>
      <c r="N2" s="46"/>
      <c r="O2" s="46"/>
      <c r="P2" s="46"/>
      <c r="Q2" s="46"/>
    </row>
    <row r="3" spans="1:17" ht="30.95" customHeight="1">
      <c r="A3" s="44" t="s">
        <v>0</v>
      </c>
      <c r="B3" s="44"/>
      <c r="C3" s="35" t="s">
        <v>64</v>
      </c>
      <c r="D3" s="35"/>
      <c r="E3" s="35" t="s">
        <v>65</v>
      </c>
      <c r="F3" s="35"/>
      <c r="G3" s="35" t="s">
        <v>66</v>
      </c>
      <c r="H3" s="35"/>
      <c r="I3" s="35" t="s">
        <v>67</v>
      </c>
      <c r="J3" s="35"/>
      <c r="L3" s="44" t="s">
        <v>0</v>
      </c>
      <c r="M3" s="44"/>
      <c r="N3" s="35" t="s">
        <v>68</v>
      </c>
      <c r="O3" s="35"/>
      <c r="P3" s="35" t="s">
        <v>69</v>
      </c>
      <c r="Q3" s="35"/>
    </row>
    <row r="4" spans="1:17" ht="30.95" customHeight="1">
      <c r="A4" s="44"/>
      <c r="B4" s="44"/>
      <c r="C4" s="6" t="s">
        <v>11</v>
      </c>
      <c r="D4" s="5" t="s">
        <v>12</v>
      </c>
      <c r="E4" s="6" t="s">
        <v>11</v>
      </c>
      <c r="F4" s="5" t="s">
        <v>12</v>
      </c>
      <c r="G4" s="6" t="s">
        <v>11</v>
      </c>
      <c r="H4" s="5" t="s">
        <v>12</v>
      </c>
      <c r="I4" s="6" t="s">
        <v>11</v>
      </c>
      <c r="J4" s="5" t="s">
        <v>12</v>
      </c>
      <c r="L4" s="44"/>
      <c r="M4" s="44"/>
      <c r="N4" s="6" t="s">
        <v>11</v>
      </c>
      <c r="O4" s="5" t="s">
        <v>12</v>
      </c>
      <c r="P4" s="6" t="s">
        <v>11</v>
      </c>
      <c r="Q4" s="5" t="s">
        <v>12</v>
      </c>
    </row>
    <row r="5" spans="1:17" s="2" customFormat="1" ht="36.950000000000003" customHeight="1">
      <c r="A5" s="7" t="s">
        <v>70</v>
      </c>
      <c r="B5" s="8">
        <f t="shared" ref="B5:B15" si="0">SUM(C5+E5+G5+I5)</f>
        <v>8</v>
      </c>
      <c r="C5" s="9">
        <v>1</v>
      </c>
      <c r="D5" s="10" t="s">
        <v>23</v>
      </c>
      <c r="E5" s="9"/>
      <c r="F5" s="11"/>
      <c r="G5" s="9">
        <v>2</v>
      </c>
      <c r="H5" s="12" t="s">
        <v>71</v>
      </c>
      <c r="I5" s="9">
        <v>5</v>
      </c>
      <c r="J5" s="12" t="s">
        <v>72</v>
      </c>
      <c r="L5" s="7" t="s">
        <v>70</v>
      </c>
      <c r="M5" s="8">
        <f t="shared" ref="M5:M16" si="1">SUM(N5+P5)</f>
        <v>3</v>
      </c>
      <c r="N5" s="9">
        <v>2</v>
      </c>
      <c r="O5" s="12" t="s">
        <v>31</v>
      </c>
      <c r="P5" s="9">
        <v>1</v>
      </c>
      <c r="Q5" s="13" t="s">
        <v>24</v>
      </c>
    </row>
    <row r="6" spans="1:17" s="2" customFormat="1" ht="36.950000000000003" customHeight="1">
      <c r="A6" s="7" t="s">
        <v>73</v>
      </c>
      <c r="B6" s="8">
        <f t="shared" si="0"/>
        <v>4</v>
      </c>
      <c r="C6" s="9"/>
      <c r="D6" s="11"/>
      <c r="E6" s="9"/>
      <c r="F6" s="11"/>
      <c r="G6" s="9">
        <v>2</v>
      </c>
      <c r="H6" s="12" t="s">
        <v>74</v>
      </c>
      <c r="I6" s="9">
        <v>2</v>
      </c>
      <c r="J6" s="12" t="s">
        <v>75</v>
      </c>
      <c r="L6" s="7" t="s">
        <v>73</v>
      </c>
      <c r="M6" s="8">
        <f t="shared" si="1"/>
        <v>0</v>
      </c>
      <c r="N6" s="9"/>
      <c r="O6" s="11"/>
      <c r="P6" s="9"/>
      <c r="Q6" s="11"/>
    </row>
    <row r="7" spans="1:17" s="2" customFormat="1" ht="36.950000000000003" customHeight="1">
      <c r="A7" s="7" t="s">
        <v>22</v>
      </c>
      <c r="B7" s="8">
        <f t="shared" si="0"/>
        <v>8</v>
      </c>
      <c r="C7" s="9">
        <v>1</v>
      </c>
      <c r="D7" s="13" t="s">
        <v>32</v>
      </c>
      <c r="E7" s="9">
        <v>1</v>
      </c>
      <c r="F7" s="13" t="s">
        <v>56</v>
      </c>
      <c r="G7" s="9">
        <v>2</v>
      </c>
      <c r="H7" s="12" t="s">
        <v>75</v>
      </c>
      <c r="I7" s="9">
        <v>4</v>
      </c>
      <c r="J7" s="12" t="s">
        <v>76</v>
      </c>
      <c r="L7" s="7" t="s">
        <v>22</v>
      </c>
      <c r="M7" s="8">
        <f t="shared" si="1"/>
        <v>1</v>
      </c>
      <c r="N7" s="9"/>
      <c r="O7" s="11"/>
      <c r="P7" s="9">
        <v>1</v>
      </c>
      <c r="Q7" s="13" t="s">
        <v>24</v>
      </c>
    </row>
    <row r="8" spans="1:17" s="2" customFormat="1" ht="36.950000000000003" customHeight="1">
      <c r="A8" s="7" t="s">
        <v>77</v>
      </c>
      <c r="B8" s="8">
        <f t="shared" si="0"/>
        <v>4</v>
      </c>
      <c r="C8" s="9">
        <v>1</v>
      </c>
      <c r="D8" s="13" t="s">
        <v>24</v>
      </c>
      <c r="E8" s="9"/>
      <c r="F8" s="11"/>
      <c r="G8" s="9">
        <v>1</v>
      </c>
      <c r="H8" s="10" t="s">
        <v>23</v>
      </c>
      <c r="I8" s="9">
        <v>2</v>
      </c>
      <c r="J8" s="12" t="s">
        <v>78</v>
      </c>
      <c r="L8" s="7" t="s">
        <v>77</v>
      </c>
      <c r="M8" s="8">
        <f t="shared" si="1"/>
        <v>0</v>
      </c>
      <c r="N8" s="9"/>
      <c r="O8" s="11"/>
      <c r="P8" s="9"/>
      <c r="Q8" s="11"/>
    </row>
    <row r="9" spans="1:17" s="2" customFormat="1" ht="36.950000000000003" customHeight="1">
      <c r="A9" s="7" t="s">
        <v>79</v>
      </c>
      <c r="B9" s="8">
        <f t="shared" si="0"/>
        <v>4</v>
      </c>
      <c r="C9" s="9">
        <v>2</v>
      </c>
      <c r="D9" s="12" t="s">
        <v>75</v>
      </c>
      <c r="E9" s="9"/>
      <c r="F9" s="11"/>
      <c r="G9" s="9">
        <v>1</v>
      </c>
      <c r="H9" s="10" t="s">
        <v>23</v>
      </c>
      <c r="I9" s="9">
        <v>1</v>
      </c>
      <c r="J9" s="13" t="s">
        <v>34</v>
      </c>
      <c r="L9" s="7" t="s">
        <v>79</v>
      </c>
      <c r="M9" s="8">
        <f t="shared" si="1"/>
        <v>0</v>
      </c>
      <c r="N9" s="9"/>
      <c r="O9" s="11"/>
      <c r="P9" s="9"/>
      <c r="Q9" s="11"/>
    </row>
    <row r="10" spans="1:17" s="2" customFormat="1" ht="36.950000000000003" customHeight="1">
      <c r="A10" s="7" t="s">
        <v>80</v>
      </c>
      <c r="B10" s="8">
        <f t="shared" si="0"/>
        <v>7</v>
      </c>
      <c r="C10" s="9">
        <v>2</v>
      </c>
      <c r="D10" s="12" t="s">
        <v>81</v>
      </c>
      <c r="E10" s="9">
        <v>1</v>
      </c>
      <c r="F10" s="13" t="s">
        <v>32</v>
      </c>
      <c r="G10" s="9">
        <v>1</v>
      </c>
      <c r="H10" s="13" t="s">
        <v>34</v>
      </c>
      <c r="I10" s="9">
        <v>3</v>
      </c>
      <c r="J10" s="12" t="s">
        <v>82</v>
      </c>
      <c r="L10" s="7" t="s">
        <v>80</v>
      </c>
      <c r="M10" s="8">
        <f t="shared" si="1"/>
        <v>0</v>
      </c>
      <c r="N10" s="9"/>
      <c r="O10" s="11"/>
      <c r="P10" s="9"/>
      <c r="Q10" s="11"/>
    </row>
    <row r="11" spans="1:17" s="2" customFormat="1" ht="36.950000000000003" customHeight="1">
      <c r="A11" s="7" t="s">
        <v>83</v>
      </c>
      <c r="B11" s="8">
        <f t="shared" si="0"/>
        <v>3</v>
      </c>
      <c r="C11" s="9"/>
      <c r="D11" s="11"/>
      <c r="E11" s="9"/>
      <c r="F11" s="11"/>
      <c r="G11" s="9">
        <v>2</v>
      </c>
      <c r="H11" s="12" t="s">
        <v>75</v>
      </c>
      <c r="I11" s="9">
        <v>1</v>
      </c>
      <c r="J11" s="10" t="s">
        <v>23</v>
      </c>
      <c r="L11" s="7" t="s">
        <v>83</v>
      </c>
      <c r="M11" s="8">
        <f t="shared" si="1"/>
        <v>0</v>
      </c>
      <c r="N11" s="9"/>
      <c r="O11" s="11"/>
      <c r="P11" s="9"/>
      <c r="Q11" s="11"/>
    </row>
    <row r="12" spans="1:17" s="2" customFormat="1" ht="36.950000000000003" customHeight="1">
      <c r="A12" s="7" t="s">
        <v>26</v>
      </c>
      <c r="B12" s="8">
        <f t="shared" si="0"/>
        <v>1</v>
      </c>
      <c r="C12" s="9"/>
      <c r="D12" s="11"/>
      <c r="E12" s="9">
        <v>1</v>
      </c>
      <c r="F12" s="13" t="s">
        <v>24</v>
      </c>
      <c r="G12" s="9"/>
      <c r="H12" s="11"/>
      <c r="I12" s="9"/>
      <c r="J12" s="11"/>
      <c r="L12" s="7" t="s">
        <v>26</v>
      </c>
      <c r="M12" s="8">
        <f t="shared" si="1"/>
        <v>0</v>
      </c>
      <c r="N12" s="9"/>
      <c r="O12" s="11"/>
      <c r="P12" s="9"/>
      <c r="Q12" s="11"/>
    </row>
    <row r="13" spans="1:17" s="2" customFormat="1" ht="36.950000000000003" customHeight="1">
      <c r="A13" s="7" t="s">
        <v>27</v>
      </c>
      <c r="B13" s="8">
        <f t="shared" si="0"/>
        <v>5</v>
      </c>
      <c r="C13" s="9">
        <v>1</v>
      </c>
      <c r="D13" s="13" t="s">
        <v>24</v>
      </c>
      <c r="E13" s="9">
        <v>1</v>
      </c>
      <c r="F13" s="13" t="s">
        <v>32</v>
      </c>
      <c r="G13" s="9">
        <v>2</v>
      </c>
      <c r="H13" s="12" t="s">
        <v>74</v>
      </c>
      <c r="I13" s="9">
        <v>1</v>
      </c>
      <c r="J13" s="10" t="s">
        <v>20</v>
      </c>
      <c r="L13" s="7" t="s">
        <v>27</v>
      </c>
      <c r="M13" s="8">
        <f t="shared" si="1"/>
        <v>2</v>
      </c>
      <c r="N13" s="9">
        <v>2</v>
      </c>
      <c r="O13" s="12" t="s">
        <v>75</v>
      </c>
      <c r="P13" s="9"/>
      <c r="Q13" s="11"/>
    </row>
    <row r="14" spans="1:17" s="2" customFormat="1" ht="36.950000000000003" customHeight="1">
      <c r="A14" s="7" t="s">
        <v>36</v>
      </c>
      <c r="B14" s="8">
        <f t="shared" si="0"/>
        <v>2</v>
      </c>
      <c r="C14" s="9">
        <v>1</v>
      </c>
      <c r="D14" s="10" t="s">
        <v>20</v>
      </c>
      <c r="E14" s="9">
        <v>1</v>
      </c>
      <c r="F14" s="13" t="s">
        <v>24</v>
      </c>
      <c r="G14" s="9"/>
      <c r="H14" s="11"/>
      <c r="I14" s="9"/>
      <c r="J14" s="11"/>
      <c r="L14" s="7" t="s">
        <v>36</v>
      </c>
      <c r="M14" s="8">
        <f t="shared" si="1"/>
        <v>1</v>
      </c>
      <c r="N14" s="9">
        <v>1</v>
      </c>
      <c r="O14" s="13" t="s">
        <v>24</v>
      </c>
      <c r="P14" s="9"/>
      <c r="Q14" s="11"/>
    </row>
    <row r="15" spans="1:17" s="2" customFormat="1" ht="36.950000000000003" customHeight="1">
      <c r="A15" s="7" t="s">
        <v>84</v>
      </c>
      <c r="B15" s="8">
        <f t="shared" si="0"/>
        <v>1</v>
      </c>
      <c r="C15" s="9"/>
      <c r="D15" s="11"/>
      <c r="E15" s="9"/>
      <c r="F15" s="11"/>
      <c r="G15" s="9">
        <v>1</v>
      </c>
      <c r="H15" s="13" t="s">
        <v>24</v>
      </c>
      <c r="I15" s="9"/>
      <c r="J15" s="11"/>
      <c r="L15" s="7" t="s">
        <v>84</v>
      </c>
      <c r="M15" s="8">
        <f t="shared" si="1"/>
        <v>0</v>
      </c>
      <c r="N15" s="9"/>
      <c r="O15" s="11"/>
      <c r="P15" s="9"/>
      <c r="Q15" s="11"/>
    </row>
    <row r="16" spans="1:17" ht="36.950000000000003" customHeight="1">
      <c r="A16" s="7" t="s">
        <v>85</v>
      </c>
      <c r="B16" s="8">
        <f>SUM(B5:B15)</f>
        <v>47</v>
      </c>
      <c r="C16" s="9">
        <f>SUM(C5:C15)</f>
        <v>9</v>
      </c>
      <c r="D16" s="11" t="s">
        <v>38</v>
      </c>
      <c r="E16" s="9">
        <f>SUM(E5:E15)</f>
        <v>5</v>
      </c>
      <c r="F16" s="11" t="s">
        <v>38</v>
      </c>
      <c r="G16" s="9">
        <f>SUM(G5:G15)</f>
        <v>14</v>
      </c>
      <c r="H16" s="11" t="s">
        <v>38</v>
      </c>
      <c r="I16" s="9">
        <f>SUM(I5:I15)</f>
        <v>19</v>
      </c>
      <c r="J16" s="11" t="s">
        <v>38</v>
      </c>
      <c r="L16" s="7" t="s">
        <v>85</v>
      </c>
      <c r="M16" s="8">
        <f t="shared" si="1"/>
        <v>7</v>
      </c>
      <c r="N16" s="9">
        <f>SUM(N5:N15)</f>
        <v>5</v>
      </c>
      <c r="O16" s="11" t="s">
        <v>38</v>
      </c>
      <c r="P16" s="9">
        <f>SUM(P5:P15)</f>
        <v>2</v>
      </c>
      <c r="Q16" s="11" t="s">
        <v>38</v>
      </c>
    </row>
    <row r="17" spans="1:17" ht="36.950000000000003" hidden="1" customHeight="1">
      <c r="A17" s="36" t="s">
        <v>39</v>
      </c>
      <c r="B17" s="36"/>
      <c r="C17" s="37"/>
      <c r="D17" s="38"/>
      <c r="E17" s="37"/>
      <c r="F17" s="38"/>
      <c r="G17" s="37"/>
      <c r="H17" s="38"/>
      <c r="I17" s="15"/>
      <c r="J17" s="15"/>
      <c r="L17" s="36" t="s">
        <v>39</v>
      </c>
      <c r="M17" s="36"/>
      <c r="N17" s="47"/>
      <c r="O17" s="47"/>
      <c r="P17" s="47"/>
      <c r="Q17" s="47"/>
    </row>
    <row r="18" spans="1:17" ht="36.950000000000003" customHeight="1">
      <c r="A18" s="14" t="s">
        <v>86</v>
      </c>
      <c r="B18" s="14"/>
      <c r="C18" s="14"/>
      <c r="D18" s="14"/>
      <c r="E18" s="14"/>
      <c r="F18" s="14"/>
      <c r="G18" s="14"/>
      <c r="H18" s="14"/>
      <c r="I18" s="14"/>
      <c r="J18" s="14"/>
      <c r="L18" s="14"/>
      <c r="M18" s="14"/>
      <c r="N18" s="14"/>
      <c r="O18" s="14"/>
      <c r="P18" s="14"/>
      <c r="Q18" s="14"/>
    </row>
  </sheetData>
  <mergeCells count="18">
    <mergeCell ref="N17:O17"/>
    <mergeCell ref="P17:Q17"/>
    <mergeCell ref="A3:B4"/>
    <mergeCell ref="L3:M4"/>
    <mergeCell ref="A17:B17"/>
    <mergeCell ref="C17:D17"/>
    <mergeCell ref="E17:F17"/>
    <mergeCell ref="G17:H17"/>
    <mergeCell ref="L17:M17"/>
    <mergeCell ref="A1:Q1"/>
    <mergeCell ref="A2:J2"/>
    <mergeCell ref="L2:Q2"/>
    <mergeCell ref="C3:D3"/>
    <mergeCell ref="E3:F3"/>
    <mergeCell ref="G3:H3"/>
    <mergeCell ref="I3:J3"/>
    <mergeCell ref="N3:O3"/>
    <mergeCell ref="P3:Q3"/>
  </mergeCells>
  <phoneticPr fontId="20" type="noConversion"/>
  <printOptions horizontalCentered="1"/>
  <pageMargins left="0.47222222222222199" right="0.39305555555555599" top="0.74791666666666701" bottom="0.74803149606299202" header="0.31496062992126" footer="0.31496062992126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幼儿园、小学、特校岗位安置表</vt:lpstr>
      <vt:lpstr>初中、高中岗位安置表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梁裕大</dc:creator>
  <cp:lastModifiedBy>PC</cp:lastModifiedBy>
  <dcterms:created xsi:type="dcterms:W3CDTF">2024-07-04T09:40:00Z</dcterms:created>
  <dcterms:modified xsi:type="dcterms:W3CDTF">2024-07-05T09:06:32Z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BF2319D87FA94B409BA37218F35CBA68</vt:lpwstr>
  </property>
  <property fmtid="{D5CDD505-2E9C-101B-9397-08002B2CF9AE}" pid="3" name="KSOProductBuildVer">
    <vt:lpwstr>2052-12.1.0.16729</vt:lpwstr>
  </property>
</Properties>
</file>